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ta Dinas Pariwisata\Data Kunjungan Wisatawan Tahun 2020\"/>
    </mc:Choice>
  </mc:AlternateContent>
  <bookViews>
    <workbookView xWindow="0" yWindow="0" windowWidth="20490" windowHeight="7605" firstSheet="10" activeTab="11"/>
  </bookViews>
  <sheets>
    <sheet name="JAN" sheetId="1" r:id="rId1"/>
    <sheet name="FEB" sheetId="2" r:id="rId2"/>
    <sheet name="MAR" sheetId="4" r:id="rId3"/>
    <sheet name="APR" sheetId="5" r:id="rId4"/>
    <sheet name="MEI" sheetId="6" r:id="rId5"/>
    <sheet name="JUN" sheetId="7" r:id="rId6"/>
    <sheet name="JUL" sheetId="8" r:id="rId7"/>
    <sheet name="AGUSTUS" sheetId="9" r:id="rId8"/>
    <sheet name="SEPTEMBER" sheetId="10" r:id="rId9"/>
    <sheet name="OKTOBER" sheetId="12" r:id="rId10"/>
    <sheet name="NOVEMBER" sheetId="13" r:id="rId11"/>
    <sheet name="DESEMBER" sheetId="14" r:id="rId12"/>
    <sheet name="Presentase Kunjungan Domestik" sheetId="16" r:id="rId13"/>
    <sheet name="Presentase Kunjungan Mancanegar" sheetId="17" r:id="rId14"/>
    <sheet name="Wisatawan Nusantara" sheetId="15" r:id="rId15"/>
    <sheet name="Sheet1" sheetId="3" r:id="rId1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7" l="1"/>
  <c r="E27" i="17" s="1"/>
  <c r="E18" i="17"/>
  <c r="C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18" i="17" s="1"/>
  <c r="E24" i="16"/>
  <c r="E27" i="16"/>
  <c r="E18" i="16"/>
  <c r="C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18" i="16" s="1"/>
  <c r="C19" i="15" l="1"/>
  <c r="G17" i="14" l="1"/>
  <c r="E18" i="14"/>
  <c r="C18" i="14"/>
  <c r="G16" i="14"/>
  <c r="G15" i="14"/>
  <c r="G14" i="14"/>
  <c r="G13" i="14"/>
  <c r="G12" i="14"/>
  <c r="G11" i="14"/>
  <c r="G10" i="14"/>
  <c r="G9" i="14"/>
  <c r="G8" i="14"/>
  <c r="G7" i="14"/>
  <c r="G6" i="14"/>
  <c r="G18" i="14" l="1"/>
  <c r="G16" i="13"/>
  <c r="E18" i="13"/>
  <c r="C18" i="13"/>
  <c r="G15" i="13"/>
  <c r="G14" i="13"/>
  <c r="G13" i="13"/>
  <c r="G12" i="13"/>
  <c r="G11" i="13"/>
  <c r="G10" i="13"/>
  <c r="G9" i="13"/>
  <c r="G8" i="13"/>
  <c r="G7" i="13"/>
  <c r="G6" i="13"/>
  <c r="G18" i="13" s="1"/>
  <c r="G15" i="12" l="1"/>
  <c r="E18" i="12" l="1"/>
  <c r="C18" i="12"/>
  <c r="G14" i="12"/>
  <c r="G13" i="12"/>
  <c r="G12" i="12"/>
  <c r="G11" i="12"/>
  <c r="G10" i="12"/>
  <c r="G9" i="12"/>
  <c r="G8" i="12"/>
  <c r="G7" i="12"/>
  <c r="G6" i="12"/>
  <c r="G18" i="12" l="1"/>
  <c r="G14" i="10"/>
  <c r="E18" i="10" l="1"/>
  <c r="C18" i="10"/>
  <c r="G13" i="10"/>
  <c r="G12" i="10"/>
  <c r="G11" i="10"/>
  <c r="G10" i="10"/>
  <c r="G9" i="10"/>
  <c r="G8" i="10"/>
  <c r="G7" i="10"/>
  <c r="G6" i="10"/>
  <c r="G18" i="10" s="1"/>
  <c r="G13" i="9" l="1"/>
  <c r="E18" i="9"/>
  <c r="C18" i="9"/>
  <c r="G12" i="9"/>
  <c r="G11" i="9"/>
  <c r="G10" i="9"/>
  <c r="G9" i="9"/>
  <c r="G8" i="9"/>
  <c r="G7" i="9"/>
  <c r="G6" i="9"/>
  <c r="G18" i="9" s="1"/>
  <c r="G12" i="8" l="1"/>
  <c r="E18" i="8" l="1"/>
  <c r="C18" i="8"/>
  <c r="G11" i="8"/>
  <c r="G10" i="8"/>
  <c r="G9" i="8"/>
  <c r="G8" i="8"/>
  <c r="G7" i="8"/>
  <c r="G6" i="8"/>
  <c r="G18" i="8" s="1"/>
  <c r="G11" i="7"/>
  <c r="E18" i="7"/>
  <c r="C18" i="7"/>
  <c r="G10" i="7"/>
  <c r="G9" i="7"/>
  <c r="G8" i="7"/>
  <c r="G7" i="7"/>
  <c r="G6" i="7"/>
  <c r="G18" i="7" s="1"/>
  <c r="G10" i="6"/>
  <c r="E18" i="6"/>
  <c r="C18" i="6"/>
  <c r="G9" i="6"/>
  <c r="G8" i="6"/>
  <c r="G7" i="6"/>
  <c r="G6" i="6"/>
  <c r="G18" i="6" s="1"/>
  <c r="G9" i="5"/>
  <c r="E18" i="5"/>
  <c r="C18" i="5"/>
  <c r="G8" i="5"/>
  <c r="G7" i="5"/>
  <c r="G6" i="5"/>
  <c r="G18" i="5" s="1"/>
  <c r="G6" i="4"/>
  <c r="G7" i="4"/>
  <c r="G8" i="4"/>
  <c r="G18" i="4" s="1"/>
  <c r="E18" i="4"/>
  <c r="C18" i="4"/>
  <c r="G18" i="2" l="1"/>
  <c r="E18" i="2"/>
  <c r="C18" i="2"/>
  <c r="G18" i="1" l="1"/>
  <c r="E18" i="1"/>
  <c r="C18" i="1"/>
</calcChain>
</file>

<file path=xl/sharedStrings.xml><?xml version="1.0" encoding="utf-8"?>
<sst xmlns="http://schemas.openxmlformats.org/spreadsheetml/2006/main" count="379" uniqueCount="53">
  <si>
    <t>NO.</t>
  </si>
  <si>
    <t>BULAN</t>
  </si>
  <si>
    <t>JUMLAH WISATAWAN</t>
  </si>
  <si>
    <t>JUMLAH</t>
  </si>
  <si>
    <t>DOMESTIK</t>
  </si>
  <si>
    <t>MANCANEGARA</t>
  </si>
  <si>
    <t>JANUARI</t>
  </si>
  <si>
    <t>TOTAL</t>
  </si>
  <si>
    <t>Diketahui Oleh :</t>
  </si>
  <si>
    <t>Kepala Bidang Pemasaran</t>
  </si>
  <si>
    <t>SRI NURNANINGSIH.Y.SS.MM</t>
  </si>
  <si>
    <t>SUPRIADI.B.SP</t>
  </si>
  <si>
    <t>NIP. 19802310 200312 2 006</t>
  </si>
  <si>
    <t>NIP. 19701210 200604 1 016</t>
  </si>
  <si>
    <t>TAHUN 2020</t>
  </si>
  <si>
    <t xml:space="preserve">REKAPITULASI DATA KUNJUNGAN WISATAWAN </t>
  </si>
  <si>
    <t>Kasi. Analisa Data dan Pengembangan Pasar</t>
  </si>
  <si>
    <t>Benteng, 14 Februari 2020</t>
  </si>
  <si>
    <t>FEBRUARI</t>
  </si>
  <si>
    <t>Benteng, 11 Maret 2020</t>
  </si>
  <si>
    <t>MARET</t>
  </si>
  <si>
    <t>APRIL</t>
  </si>
  <si>
    <t>MEI</t>
  </si>
  <si>
    <t>JUNI</t>
  </si>
  <si>
    <t>JULI</t>
  </si>
  <si>
    <t>Benteng, 20 Juli 2020</t>
  </si>
  <si>
    <t>AGUSTUS</t>
  </si>
  <si>
    <t>Benteng, 9 September 2020</t>
  </si>
  <si>
    <t>SEPTEMBER</t>
  </si>
  <si>
    <t>Benteng, 12 Oktober 2020</t>
  </si>
  <si>
    <t>OKTOBER</t>
  </si>
  <si>
    <t>Benteng, 13 November 2020</t>
  </si>
  <si>
    <t>NOVEMBER</t>
  </si>
  <si>
    <t>Benteng, 7 Desember  2020</t>
  </si>
  <si>
    <t>DESEMBER</t>
  </si>
  <si>
    <t>Plt. Kepala Bidang Pemasaran</t>
  </si>
  <si>
    <t>Plt. Kasi. Penyediaan Data dan Penyebaran Informasi Pariwisata</t>
  </si>
  <si>
    <t>KABUPATEN KEPULAUAN SELAYAR</t>
  </si>
  <si>
    <t>JUMLAH WISATAWAN DOMESTIK</t>
  </si>
  <si>
    <t>Benteng, 16 Februari 2021</t>
  </si>
  <si>
    <t>Kasi. Penyediaan Data dan Penyebaran Informasi Pariwisata</t>
  </si>
  <si>
    <t>Presentase kunjungan wisatawan Domestik</t>
  </si>
  <si>
    <t>=</t>
  </si>
  <si>
    <t>X 100 %</t>
  </si>
  <si>
    <t>X</t>
  </si>
  <si>
    <t>Benteng, 29 Oktober 2021</t>
  </si>
  <si>
    <t>SRI NURNANINGSIH Y, S.S, M.M</t>
  </si>
  <si>
    <t>SUPRIADI B, S.P</t>
  </si>
  <si>
    <t>Realisasi Kunjungan Wisatawan tahun 2020</t>
  </si>
  <si>
    <t>Target Kunjungan dalam Renstra tahun 2020</t>
  </si>
  <si>
    <t>Presentase kunjungan wisatawan Mancanegara</t>
  </si>
  <si>
    <t>REKAPITULASI DATA HUNIAN HOTEL</t>
  </si>
  <si>
    <t>Benteng, 10 Maret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</si>
</sst>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1"/>
      <scheme val="minor"/>
    </font>
    <font>
      <sz val="14"/>
      <color theme="1"/>
      <name val="Calibri"/>
      <family val="2"/>
      <charset val="1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name val="Calibri"/>
      <family val="2"/>
      <charset val="1"/>
      <scheme val="minor"/>
    </font>
    <font>
      <sz val="9"/>
      <color theme="1"/>
      <name val="Calibri"/>
      <family val="2"/>
      <charset val="1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6" xfId="0" applyFont="1" applyBorder="1"/>
    <xf numFmtId="0" fontId="1" fillId="0" borderId="8" xfId="0" applyFont="1" applyBorder="1" applyAlignment="1"/>
    <xf numFmtId="0" fontId="1" fillId="0" borderId="8" xfId="0" applyFont="1" applyBorder="1"/>
    <xf numFmtId="0" fontId="1" fillId="0" borderId="1" xfId="0" applyFont="1" applyBorder="1" applyAlignment="1"/>
    <xf numFmtId="0" fontId="1" fillId="0" borderId="1" xfId="0" applyFont="1" applyBorder="1"/>
    <xf numFmtId="0" fontId="1" fillId="0" borderId="6" xfId="0" applyFont="1" applyBorder="1" applyAlignment="1"/>
    <xf numFmtId="1" fontId="1" fillId="0" borderId="8" xfId="0" applyNumberFormat="1" applyFont="1" applyBorder="1"/>
    <xf numFmtId="164" fontId="1" fillId="0" borderId="8" xfId="0" applyNumberFormat="1" applyFont="1" applyBorder="1"/>
    <xf numFmtId="0" fontId="1" fillId="0" borderId="3" xfId="0" applyFont="1" applyBorder="1" applyAlignment="1"/>
    <xf numFmtId="0" fontId="1" fillId="0" borderId="3" xfId="0" applyFont="1" applyFill="1" applyBorder="1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3" fillId="5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" fontId="1" fillId="0" borderId="8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1" fontId="1" fillId="0" borderId="8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/>
    <xf numFmtId="0" fontId="0" fillId="0" borderId="10" xfId="0" applyBorder="1" applyAlignment="1"/>
    <xf numFmtId="0" fontId="2" fillId="0" borderId="0" xfId="0" applyFont="1" applyAlignment="1"/>
    <xf numFmtId="0" fontId="0" fillId="0" borderId="0" xfId="0" applyBorder="1" applyAlignment="1"/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10" xfId="0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1" fontId="1" fillId="6" borderId="4" xfId="0" applyNumberFormat="1" applyFont="1" applyFill="1" applyBorder="1" applyAlignment="1">
      <alignment horizontal="center"/>
    </xf>
    <xf numFmtId="1" fontId="1" fillId="6" borderId="5" xfId="0" applyNumberFormat="1" applyFont="1" applyFill="1" applyBorder="1" applyAlignment="1">
      <alignment horizontal="center"/>
    </xf>
    <xf numFmtId="1" fontId="6" fillId="3" borderId="4" xfId="0" applyNumberFormat="1" applyFont="1" applyFill="1" applyBorder="1" applyAlignment="1">
      <alignment horizontal="center"/>
    </xf>
    <xf numFmtId="1" fontId="6" fillId="3" borderId="5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7" zoomScale="85" zoomScaleNormal="85" workbookViewId="0">
      <selection activeCell="C23" sqref="C23"/>
    </sheetView>
  </sheetViews>
  <sheetFormatPr defaultRowHeight="15" x14ac:dyDescent="0.25"/>
  <cols>
    <col min="1" max="1" width="7.42578125" customWidth="1"/>
    <col min="2" max="2" width="31.7109375" customWidth="1"/>
    <col min="4" max="4" width="23.140625" customWidth="1"/>
    <col min="6" max="6" width="22.7109375" customWidth="1"/>
    <col min="7" max="7" width="34.7109375" customWidth="1"/>
  </cols>
  <sheetData>
    <row r="1" spans="1:8" ht="21" x14ac:dyDescent="0.35">
      <c r="A1" s="52" t="s">
        <v>15</v>
      </c>
      <c r="B1" s="52"/>
      <c r="C1" s="52"/>
      <c r="D1" s="52"/>
      <c r="E1" s="52"/>
      <c r="F1" s="52"/>
      <c r="G1" s="52"/>
      <c r="H1" s="52"/>
    </row>
    <row r="2" spans="1:8" ht="21" x14ac:dyDescent="0.35">
      <c r="A2" s="21"/>
      <c r="B2" s="21"/>
      <c r="C2" s="21"/>
      <c r="D2" s="21"/>
      <c r="E2" s="21" t="s">
        <v>14</v>
      </c>
      <c r="F2" s="21"/>
      <c r="G2" s="21"/>
      <c r="H2" s="21"/>
    </row>
    <row r="4" spans="1:8" ht="21" x14ac:dyDescent="0.35">
      <c r="A4" s="53" t="s">
        <v>0</v>
      </c>
      <c r="B4" s="53" t="s">
        <v>1</v>
      </c>
      <c r="C4" s="55" t="s">
        <v>2</v>
      </c>
      <c r="D4" s="55"/>
      <c r="E4" s="55"/>
      <c r="F4" s="55"/>
      <c r="G4" s="53" t="s">
        <v>3</v>
      </c>
    </row>
    <row r="5" spans="1:8" ht="20.25" customHeight="1" x14ac:dyDescent="0.35">
      <c r="A5" s="54"/>
      <c r="B5" s="54"/>
      <c r="C5" s="55" t="s">
        <v>4</v>
      </c>
      <c r="D5" s="55"/>
      <c r="E5" s="56" t="s">
        <v>5</v>
      </c>
      <c r="F5" s="57"/>
      <c r="G5" s="54"/>
    </row>
    <row r="6" spans="1:8" ht="18.75" x14ac:dyDescent="0.3">
      <c r="A6" s="20">
        <v>1</v>
      </c>
      <c r="B6" s="1" t="s">
        <v>6</v>
      </c>
      <c r="C6" s="58">
        <v>633</v>
      </c>
      <c r="D6" s="59"/>
      <c r="E6" s="60">
        <v>16</v>
      </c>
      <c r="F6" s="61"/>
      <c r="G6" s="15">
        <v>649</v>
      </c>
    </row>
    <row r="7" spans="1:8" ht="18.75" x14ac:dyDescent="0.3">
      <c r="A7" s="2"/>
      <c r="B7" s="3"/>
      <c r="C7" s="58"/>
      <c r="D7" s="59"/>
      <c r="E7" s="60"/>
      <c r="F7" s="61"/>
      <c r="G7" s="16"/>
    </row>
    <row r="8" spans="1:8" ht="18.75" x14ac:dyDescent="0.3">
      <c r="A8" s="1"/>
      <c r="B8" s="1"/>
      <c r="C8" s="58"/>
      <c r="D8" s="59"/>
      <c r="E8" s="60"/>
      <c r="F8" s="61"/>
      <c r="G8" s="15"/>
    </row>
    <row r="9" spans="1:8" ht="18.75" x14ac:dyDescent="0.3">
      <c r="A9" s="4"/>
      <c r="B9" s="5"/>
      <c r="C9" s="58"/>
      <c r="D9" s="59"/>
      <c r="E9" s="60"/>
      <c r="F9" s="61"/>
      <c r="G9" s="17"/>
    </row>
    <row r="10" spans="1:8" ht="18.75" x14ac:dyDescent="0.3">
      <c r="A10" s="3"/>
      <c r="B10" s="3"/>
      <c r="C10" s="58"/>
      <c r="D10" s="59"/>
      <c r="E10" s="60"/>
      <c r="F10" s="61"/>
      <c r="G10" s="16"/>
    </row>
    <row r="11" spans="1:8" ht="18.75" x14ac:dyDescent="0.3">
      <c r="A11" s="6"/>
      <c r="B11" s="1"/>
      <c r="C11" s="58"/>
      <c r="D11" s="59"/>
      <c r="E11" s="60"/>
      <c r="F11" s="61"/>
      <c r="G11" s="15"/>
    </row>
    <row r="12" spans="1:8" ht="18.75" x14ac:dyDescent="0.3">
      <c r="A12" s="3"/>
      <c r="B12" s="3"/>
      <c r="C12" s="58"/>
      <c r="D12" s="59"/>
      <c r="E12" s="60"/>
      <c r="F12" s="61"/>
      <c r="G12" s="16"/>
    </row>
    <row r="13" spans="1:8" ht="18.75" x14ac:dyDescent="0.3">
      <c r="A13" s="6"/>
      <c r="B13" s="1"/>
      <c r="C13" s="58"/>
      <c r="D13" s="59"/>
      <c r="E13" s="60"/>
      <c r="F13" s="61"/>
      <c r="G13" s="15"/>
    </row>
    <row r="14" spans="1:8" ht="18.75" x14ac:dyDescent="0.3">
      <c r="A14" s="3"/>
      <c r="B14" s="3"/>
      <c r="C14" s="58"/>
      <c r="D14" s="59"/>
      <c r="E14" s="60"/>
      <c r="F14" s="61"/>
      <c r="G14" s="16"/>
    </row>
    <row r="15" spans="1:8" ht="18.75" x14ac:dyDescent="0.3">
      <c r="A15" s="6"/>
      <c r="B15" s="1"/>
      <c r="C15" s="58"/>
      <c r="D15" s="59"/>
      <c r="E15" s="60"/>
      <c r="F15" s="61"/>
      <c r="G15" s="15"/>
    </row>
    <row r="16" spans="1:8" ht="18.75" x14ac:dyDescent="0.3">
      <c r="A16" s="7"/>
      <c r="B16" s="8"/>
      <c r="C16" s="67"/>
      <c r="D16" s="68"/>
      <c r="E16" s="69"/>
      <c r="F16" s="70"/>
      <c r="G16" s="18"/>
    </row>
    <row r="17" spans="1:9" ht="18.75" x14ac:dyDescent="0.3">
      <c r="A17" s="9"/>
      <c r="B17" s="10"/>
      <c r="C17" s="58"/>
      <c r="D17" s="59"/>
      <c r="E17" s="60"/>
      <c r="F17" s="61"/>
      <c r="G17" s="19"/>
    </row>
    <row r="18" spans="1:9" ht="21" x14ac:dyDescent="0.35">
      <c r="A18" s="62" t="s">
        <v>7</v>
      </c>
      <c r="B18" s="63"/>
      <c r="C18" s="64">
        <f>SUM(C6:D17)</f>
        <v>633</v>
      </c>
      <c r="D18" s="65"/>
      <c r="E18" s="66">
        <f>SUM(E6:F17)</f>
        <v>16</v>
      </c>
      <c r="F18" s="65"/>
      <c r="G18" s="14">
        <f>SUM(G6:G17)</f>
        <v>649</v>
      </c>
    </row>
    <row r="21" spans="1:9" x14ac:dyDescent="0.25">
      <c r="G21" t="s">
        <v>17</v>
      </c>
      <c r="I21" s="13"/>
    </row>
    <row r="22" spans="1:9" x14ac:dyDescent="0.25">
      <c r="A22" t="s">
        <v>8</v>
      </c>
      <c r="F22" s="13"/>
      <c r="G22" s="13" t="s">
        <v>16</v>
      </c>
    </row>
    <row r="23" spans="1:9" x14ac:dyDescent="0.25">
      <c r="A23" s="11" t="s">
        <v>9</v>
      </c>
      <c r="E23" s="11"/>
    </row>
    <row r="25" spans="1:9" x14ac:dyDescent="0.25">
      <c r="E25" s="12"/>
      <c r="F25" s="12"/>
    </row>
    <row r="26" spans="1:9" x14ac:dyDescent="0.25">
      <c r="A26" s="12" t="s">
        <v>10</v>
      </c>
      <c r="B26" s="12"/>
      <c r="F26" s="12"/>
      <c r="G26" s="12" t="s">
        <v>11</v>
      </c>
    </row>
    <row r="27" spans="1:9" x14ac:dyDescent="0.25">
      <c r="A27" t="s">
        <v>12</v>
      </c>
      <c r="G27" t="s">
        <v>13</v>
      </c>
    </row>
  </sheetData>
  <mergeCells count="34">
    <mergeCell ref="A18:B18"/>
    <mergeCell ref="C18:D18"/>
    <mergeCell ref="E18:F18"/>
    <mergeCell ref="C15:D15"/>
    <mergeCell ref="E15:F15"/>
    <mergeCell ref="C16:D16"/>
    <mergeCell ref="E16:F16"/>
    <mergeCell ref="C17:D17"/>
    <mergeCell ref="E17:F17"/>
    <mergeCell ref="C12:D12"/>
    <mergeCell ref="E12:F12"/>
    <mergeCell ref="C13:D13"/>
    <mergeCell ref="E13:F13"/>
    <mergeCell ref="C14:D14"/>
    <mergeCell ref="E14:F14"/>
    <mergeCell ref="C9:D9"/>
    <mergeCell ref="E9:F9"/>
    <mergeCell ref="C10:D10"/>
    <mergeCell ref="E10:F10"/>
    <mergeCell ref="C11:D11"/>
    <mergeCell ref="E11:F11"/>
    <mergeCell ref="C6:D6"/>
    <mergeCell ref="E6:F6"/>
    <mergeCell ref="C7:D7"/>
    <mergeCell ref="E7:F7"/>
    <mergeCell ref="C8:D8"/>
    <mergeCell ref="E8:F8"/>
    <mergeCell ref="A1:H1"/>
    <mergeCell ref="A4:A5"/>
    <mergeCell ref="B4:B5"/>
    <mergeCell ref="C4:F4"/>
    <mergeCell ref="G4:G5"/>
    <mergeCell ref="C5:D5"/>
    <mergeCell ref="E5:F5"/>
  </mergeCells>
  <pageMargins left="0.7" right="0.7" top="0.75" bottom="0.75" header="0.3" footer="0.3"/>
  <pageSetup paperSize="5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8" workbookViewId="0">
      <selection activeCell="C18" sqref="C18:D18"/>
    </sheetView>
  </sheetViews>
  <sheetFormatPr defaultRowHeight="15" x14ac:dyDescent="0.25"/>
  <cols>
    <col min="1" max="1" width="8.28515625" customWidth="1"/>
    <col min="2" max="2" width="23.5703125" customWidth="1"/>
    <col min="4" max="4" width="14.5703125" customWidth="1"/>
    <col min="5" max="5" width="10.7109375" customWidth="1"/>
    <col min="6" max="6" width="16.7109375" customWidth="1"/>
    <col min="7" max="7" width="40.140625" customWidth="1"/>
  </cols>
  <sheetData>
    <row r="1" spans="1:8" ht="21" x14ac:dyDescent="0.35">
      <c r="A1" s="52" t="s">
        <v>15</v>
      </c>
      <c r="B1" s="52"/>
      <c r="C1" s="52"/>
      <c r="D1" s="52"/>
      <c r="E1" s="52"/>
      <c r="F1" s="52"/>
      <c r="G1" s="52"/>
      <c r="H1" s="52"/>
    </row>
    <row r="2" spans="1:8" ht="21" x14ac:dyDescent="0.35">
      <c r="A2" s="37"/>
      <c r="B2" s="37"/>
      <c r="C2" s="37"/>
      <c r="D2" s="37"/>
      <c r="E2" s="37" t="s">
        <v>14</v>
      </c>
      <c r="F2" s="37"/>
      <c r="G2" s="37"/>
      <c r="H2" s="37"/>
    </row>
    <row r="4" spans="1:8" ht="21" x14ac:dyDescent="0.35">
      <c r="A4" s="53" t="s">
        <v>0</v>
      </c>
      <c r="B4" s="53" t="s">
        <v>1</v>
      </c>
      <c r="C4" s="55" t="s">
        <v>2</v>
      </c>
      <c r="D4" s="55"/>
      <c r="E4" s="55"/>
      <c r="F4" s="55"/>
      <c r="G4" s="53" t="s">
        <v>3</v>
      </c>
    </row>
    <row r="5" spans="1:8" ht="21" x14ac:dyDescent="0.35">
      <c r="A5" s="54"/>
      <c r="B5" s="54"/>
      <c r="C5" s="55" t="s">
        <v>4</v>
      </c>
      <c r="D5" s="55"/>
      <c r="E5" s="56" t="s">
        <v>5</v>
      </c>
      <c r="F5" s="57"/>
      <c r="G5" s="54"/>
    </row>
    <row r="6" spans="1:8" ht="18.75" x14ac:dyDescent="0.3">
      <c r="A6" s="25">
        <v>1</v>
      </c>
      <c r="B6" s="1" t="s">
        <v>6</v>
      </c>
      <c r="C6" s="58">
        <v>633</v>
      </c>
      <c r="D6" s="59"/>
      <c r="E6" s="60">
        <v>16</v>
      </c>
      <c r="F6" s="61"/>
      <c r="G6" s="15">
        <f t="shared" ref="G6:G13" si="0">(C6+E6)</f>
        <v>649</v>
      </c>
    </row>
    <row r="7" spans="1:8" ht="18.75" x14ac:dyDescent="0.3">
      <c r="A7" s="27">
        <v>2</v>
      </c>
      <c r="B7" s="3" t="s">
        <v>18</v>
      </c>
      <c r="C7" s="58">
        <v>973</v>
      </c>
      <c r="D7" s="59"/>
      <c r="E7" s="60">
        <v>67</v>
      </c>
      <c r="F7" s="61"/>
      <c r="G7" s="16">
        <f t="shared" si="0"/>
        <v>1040</v>
      </c>
    </row>
    <row r="8" spans="1:8" ht="18.75" x14ac:dyDescent="0.3">
      <c r="A8" s="25">
        <v>3</v>
      </c>
      <c r="B8" s="1" t="s">
        <v>20</v>
      </c>
      <c r="C8" s="58">
        <v>268</v>
      </c>
      <c r="D8" s="59"/>
      <c r="E8" s="60">
        <v>57</v>
      </c>
      <c r="F8" s="61"/>
      <c r="G8" s="26">
        <f t="shared" si="0"/>
        <v>325</v>
      </c>
    </row>
    <row r="9" spans="1:8" ht="18.75" x14ac:dyDescent="0.3">
      <c r="A9" s="28">
        <v>4</v>
      </c>
      <c r="B9" s="5" t="s">
        <v>21</v>
      </c>
      <c r="C9" s="58">
        <v>17</v>
      </c>
      <c r="D9" s="59"/>
      <c r="E9" s="60">
        <v>0</v>
      </c>
      <c r="F9" s="61"/>
      <c r="G9" s="26">
        <f t="shared" si="0"/>
        <v>17</v>
      </c>
    </row>
    <row r="10" spans="1:8" ht="18.75" x14ac:dyDescent="0.3">
      <c r="A10" s="27">
        <v>5</v>
      </c>
      <c r="B10" s="3" t="s">
        <v>22</v>
      </c>
      <c r="C10" s="58">
        <v>8</v>
      </c>
      <c r="D10" s="59"/>
      <c r="E10" s="60">
        <v>0</v>
      </c>
      <c r="F10" s="61"/>
      <c r="G10" s="16">
        <f t="shared" si="0"/>
        <v>8</v>
      </c>
    </row>
    <row r="11" spans="1:8" ht="18.75" x14ac:dyDescent="0.3">
      <c r="A11" s="25">
        <v>6</v>
      </c>
      <c r="B11" s="1" t="s">
        <v>23</v>
      </c>
      <c r="C11" s="58">
        <v>144</v>
      </c>
      <c r="D11" s="59"/>
      <c r="E11" s="60">
        <v>0</v>
      </c>
      <c r="F11" s="61"/>
      <c r="G11" s="15">
        <f t="shared" si="0"/>
        <v>144</v>
      </c>
    </row>
    <row r="12" spans="1:8" ht="18.75" x14ac:dyDescent="0.3">
      <c r="A12" s="27">
        <v>7</v>
      </c>
      <c r="B12" s="3" t="s">
        <v>24</v>
      </c>
      <c r="C12" s="58">
        <v>200</v>
      </c>
      <c r="D12" s="59"/>
      <c r="E12" s="60">
        <v>0</v>
      </c>
      <c r="F12" s="61"/>
      <c r="G12" s="16">
        <f t="shared" si="0"/>
        <v>200</v>
      </c>
    </row>
    <row r="13" spans="1:8" ht="18.75" x14ac:dyDescent="0.3">
      <c r="A13" s="25">
        <v>8</v>
      </c>
      <c r="B13" s="1" t="s">
        <v>26</v>
      </c>
      <c r="C13" s="58">
        <v>359</v>
      </c>
      <c r="D13" s="59"/>
      <c r="E13" s="60">
        <v>0</v>
      </c>
      <c r="F13" s="61"/>
      <c r="G13" s="15">
        <f t="shared" si="0"/>
        <v>359</v>
      </c>
    </row>
    <row r="14" spans="1:8" ht="18.75" x14ac:dyDescent="0.3">
      <c r="A14" s="27">
        <v>9</v>
      </c>
      <c r="B14" s="3" t="s">
        <v>28</v>
      </c>
      <c r="C14" s="58">
        <v>711</v>
      </c>
      <c r="D14" s="59"/>
      <c r="E14" s="60">
        <v>0</v>
      </c>
      <c r="F14" s="61"/>
      <c r="G14" s="16">
        <f>(C14+E14)</f>
        <v>711</v>
      </c>
    </row>
    <row r="15" spans="1:8" ht="18.75" x14ac:dyDescent="0.3">
      <c r="A15" s="25">
        <v>10</v>
      </c>
      <c r="B15" s="1" t="s">
        <v>30</v>
      </c>
      <c r="C15" s="58">
        <v>864</v>
      </c>
      <c r="D15" s="59"/>
      <c r="E15" s="60">
        <v>2</v>
      </c>
      <c r="F15" s="61"/>
      <c r="G15" s="15">
        <f>(C15+E15)</f>
        <v>866</v>
      </c>
    </row>
    <row r="16" spans="1:8" ht="18.75" x14ac:dyDescent="0.3">
      <c r="A16" s="33"/>
      <c r="B16" s="8"/>
      <c r="C16" s="67"/>
      <c r="D16" s="68"/>
      <c r="E16" s="69"/>
      <c r="F16" s="70"/>
      <c r="G16" s="18"/>
    </row>
    <row r="17" spans="1:7" ht="18.75" x14ac:dyDescent="0.3">
      <c r="A17" s="34"/>
      <c r="B17" s="10"/>
      <c r="C17" s="58"/>
      <c r="D17" s="59"/>
      <c r="E17" s="60"/>
      <c r="F17" s="61"/>
      <c r="G17" s="19"/>
    </row>
    <row r="18" spans="1:7" ht="21" x14ac:dyDescent="0.35">
      <c r="A18" s="62" t="s">
        <v>7</v>
      </c>
      <c r="B18" s="63"/>
      <c r="C18" s="64">
        <f>SUM(C6:D17)</f>
        <v>4177</v>
      </c>
      <c r="D18" s="65"/>
      <c r="E18" s="66">
        <f>SUM(E6:F17)</f>
        <v>142</v>
      </c>
      <c r="F18" s="65"/>
      <c r="G18" s="14">
        <f>SUM(G6:G17)</f>
        <v>4319</v>
      </c>
    </row>
    <row r="21" spans="1:7" x14ac:dyDescent="0.25">
      <c r="G21" t="s">
        <v>31</v>
      </c>
    </row>
    <row r="22" spans="1:7" x14ac:dyDescent="0.25">
      <c r="A22" t="s">
        <v>8</v>
      </c>
      <c r="F22" s="13"/>
      <c r="G22" s="13" t="s">
        <v>16</v>
      </c>
    </row>
    <row r="23" spans="1:7" x14ac:dyDescent="0.25">
      <c r="A23" s="11" t="s">
        <v>9</v>
      </c>
      <c r="E23" s="11"/>
    </row>
    <row r="25" spans="1:7" x14ac:dyDescent="0.25">
      <c r="E25" s="12"/>
      <c r="F25" s="12"/>
    </row>
    <row r="26" spans="1:7" x14ac:dyDescent="0.25">
      <c r="A26" s="12" t="s">
        <v>10</v>
      </c>
      <c r="B26" s="12"/>
      <c r="F26" s="12"/>
      <c r="G26" s="12" t="s">
        <v>11</v>
      </c>
    </row>
    <row r="27" spans="1:7" x14ac:dyDescent="0.25">
      <c r="A27" t="s">
        <v>12</v>
      </c>
      <c r="G27" t="s">
        <v>13</v>
      </c>
    </row>
  </sheetData>
  <mergeCells count="34">
    <mergeCell ref="A1:H1"/>
    <mergeCell ref="A4:A5"/>
    <mergeCell ref="B4:B5"/>
    <mergeCell ref="C4:F4"/>
    <mergeCell ref="G4:G5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A18:B18"/>
    <mergeCell ref="C18:D18"/>
    <mergeCell ref="E18:F18"/>
    <mergeCell ref="C15:D15"/>
    <mergeCell ref="E15:F15"/>
    <mergeCell ref="C16:D16"/>
    <mergeCell ref="E16:F16"/>
    <mergeCell ref="C17:D17"/>
    <mergeCell ref="E17:F17"/>
  </mergeCells>
  <pageMargins left="0.7" right="0.7" top="0.75" bottom="0.75" header="0.3" footer="0.3"/>
  <pageSetup paperSize="9" orientation="landscape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15" workbookViewId="0">
      <selection activeCell="G22" sqref="G22"/>
    </sheetView>
  </sheetViews>
  <sheetFormatPr defaultRowHeight="15" x14ac:dyDescent="0.25"/>
  <cols>
    <col min="1" max="1" width="8.28515625" customWidth="1"/>
    <col min="2" max="2" width="23.5703125" customWidth="1"/>
    <col min="4" max="4" width="14.5703125" customWidth="1"/>
    <col min="5" max="5" width="10.7109375" customWidth="1"/>
    <col min="6" max="6" width="16.7109375" customWidth="1"/>
    <col min="7" max="7" width="40.140625" customWidth="1"/>
  </cols>
  <sheetData>
    <row r="1" spans="1:8" ht="21" x14ac:dyDescent="0.35">
      <c r="A1" s="52" t="s">
        <v>15</v>
      </c>
      <c r="B1" s="52"/>
      <c r="C1" s="52"/>
      <c r="D1" s="52"/>
      <c r="E1" s="52"/>
      <c r="F1" s="52"/>
      <c r="G1" s="52"/>
      <c r="H1" s="52"/>
    </row>
    <row r="2" spans="1:8" ht="21" x14ac:dyDescent="0.35">
      <c r="A2" s="38"/>
      <c r="B2" s="38"/>
      <c r="C2" s="38"/>
      <c r="D2" s="38"/>
      <c r="E2" s="38" t="s">
        <v>14</v>
      </c>
      <c r="F2" s="38"/>
      <c r="G2" s="38"/>
      <c r="H2" s="38"/>
    </row>
    <row r="4" spans="1:8" ht="21" x14ac:dyDescent="0.35">
      <c r="A4" s="53" t="s">
        <v>0</v>
      </c>
      <c r="B4" s="53" t="s">
        <v>1</v>
      </c>
      <c r="C4" s="55" t="s">
        <v>2</v>
      </c>
      <c r="D4" s="55"/>
      <c r="E4" s="55"/>
      <c r="F4" s="55"/>
      <c r="G4" s="53" t="s">
        <v>3</v>
      </c>
    </row>
    <row r="5" spans="1:8" ht="21" x14ac:dyDescent="0.35">
      <c r="A5" s="54"/>
      <c r="B5" s="54"/>
      <c r="C5" s="55" t="s">
        <v>4</v>
      </c>
      <c r="D5" s="55"/>
      <c r="E5" s="56" t="s">
        <v>5</v>
      </c>
      <c r="F5" s="57"/>
      <c r="G5" s="54"/>
    </row>
    <row r="6" spans="1:8" ht="18.75" x14ac:dyDescent="0.3">
      <c r="A6" s="25">
        <v>1</v>
      </c>
      <c r="B6" s="1" t="s">
        <v>6</v>
      </c>
      <c r="C6" s="58">
        <v>633</v>
      </c>
      <c r="D6" s="59"/>
      <c r="E6" s="60">
        <v>16</v>
      </c>
      <c r="F6" s="61"/>
      <c r="G6" s="15">
        <f t="shared" ref="G6:G13" si="0">(C6+E6)</f>
        <v>649</v>
      </c>
    </row>
    <row r="7" spans="1:8" ht="18.75" x14ac:dyDescent="0.3">
      <c r="A7" s="27">
        <v>2</v>
      </c>
      <c r="B7" s="3" t="s">
        <v>18</v>
      </c>
      <c r="C7" s="58">
        <v>973</v>
      </c>
      <c r="D7" s="59"/>
      <c r="E7" s="60">
        <v>67</v>
      </c>
      <c r="F7" s="61"/>
      <c r="G7" s="16">
        <f t="shared" si="0"/>
        <v>1040</v>
      </c>
    </row>
    <row r="8" spans="1:8" ht="18.75" x14ac:dyDescent="0.3">
      <c r="A8" s="25">
        <v>3</v>
      </c>
      <c r="B8" s="1" t="s">
        <v>20</v>
      </c>
      <c r="C8" s="58">
        <v>268</v>
      </c>
      <c r="D8" s="59"/>
      <c r="E8" s="60">
        <v>57</v>
      </c>
      <c r="F8" s="61"/>
      <c r="G8" s="26">
        <f t="shared" si="0"/>
        <v>325</v>
      </c>
    </row>
    <row r="9" spans="1:8" ht="18.75" x14ac:dyDescent="0.3">
      <c r="A9" s="28">
        <v>4</v>
      </c>
      <c r="B9" s="5" t="s">
        <v>21</v>
      </c>
      <c r="C9" s="58">
        <v>17</v>
      </c>
      <c r="D9" s="59"/>
      <c r="E9" s="60">
        <v>0</v>
      </c>
      <c r="F9" s="61"/>
      <c r="G9" s="26">
        <f t="shared" si="0"/>
        <v>17</v>
      </c>
    </row>
    <row r="10" spans="1:8" ht="18.75" x14ac:dyDescent="0.3">
      <c r="A10" s="27">
        <v>5</v>
      </c>
      <c r="B10" s="3" t="s">
        <v>22</v>
      </c>
      <c r="C10" s="58">
        <v>8</v>
      </c>
      <c r="D10" s="59"/>
      <c r="E10" s="60">
        <v>0</v>
      </c>
      <c r="F10" s="61"/>
      <c r="G10" s="16">
        <f t="shared" si="0"/>
        <v>8</v>
      </c>
    </row>
    <row r="11" spans="1:8" ht="18.75" x14ac:dyDescent="0.3">
      <c r="A11" s="25">
        <v>6</v>
      </c>
      <c r="B11" s="1" t="s">
        <v>23</v>
      </c>
      <c r="C11" s="58">
        <v>144</v>
      </c>
      <c r="D11" s="59"/>
      <c r="E11" s="60">
        <v>0</v>
      </c>
      <c r="F11" s="61"/>
      <c r="G11" s="15">
        <f t="shared" si="0"/>
        <v>144</v>
      </c>
    </row>
    <row r="12" spans="1:8" ht="18.75" x14ac:dyDescent="0.3">
      <c r="A12" s="27">
        <v>7</v>
      </c>
      <c r="B12" s="3" t="s">
        <v>24</v>
      </c>
      <c r="C12" s="58">
        <v>200</v>
      </c>
      <c r="D12" s="59"/>
      <c r="E12" s="60">
        <v>0</v>
      </c>
      <c r="F12" s="61"/>
      <c r="G12" s="16">
        <f t="shared" si="0"/>
        <v>200</v>
      </c>
    </row>
    <row r="13" spans="1:8" ht="18.75" x14ac:dyDescent="0.3">
      <c r="A13" s="25">
        <v>8</v>
      </c>
      <c r="B13" s="1" t="s">
        <v>26</v>
      </c>
      <c r="C13" s="58">
        <v>359</v>
      </c>
      <c r="D13" s="59"/>
      <c r="E13" s="60">
        <v>0</v>
      </c>
      <c r="F13" s="61"/>
      <c r="G13" s="15">
        <f t="shared" si="0"/>
        <v>359</v>
      </c>
    </row>
    <row r="14" spans="1:8" ht="18.75" x14ac:dyDescent="0.3">
      <c r="A14" s="27">
        <v>9</v>
      </c>
      <c r="B14" s="3" t="s">
        <v>28</v>
      </c>
      <c r="C14" s="58">
        <v>711</v>
      </c>
      <c r="D14" s="59"/>
      <c r="E14" s="60">
        <v>0</v>
      </c>
      <c r="F14" s="61"/>
      <c r="G14" s="16">
        <f>(C14+E14)</f>
        <v>711</v>
      </c>
    </row>
    <row r="15" spans="1:8" ht="18.75" x14ac:dyDescent="0.3">
      <c r="A15" s="25">
        <v>10</v>
      </c>
      <c r="B15" s="1" t="s">
        <v>30</v>
      </c>
      <c r="C15" s="58">
        <v>864</v>
      </c>
      <c r="D15" s="59"/>
      <c r="E15" s="60">
        <v>2</v>
      </c>
      <c r="F15" s="61"/>
      <c r="G15" s="15">
        <f>(C15+E15)</f>
        <v>866</v>
      </c>
    </row>
    <row r="16" spans="1:8" ht="18.75" x14ac:dyDescent="0.3">
      <c r="A16" s="33">
        <v>11</v>
      </c>
      <c r="B16" s="8" t="s">
        <v>32</v>
      </c>
      <c r="C16" s="67">
        <v>816</v>
      </c>
      <c r="D16" s="68"/>
      <c r="E16" s="69">
        <v>11</v>
      </c>
      <c r="F16" s="70"/>
      <c r="G16" s="18">
        <f>(C16+E16)</f>
        <v>827</v>
      </c>
    </row>
    <row r="17" spans="1:7" ht="18.75" x14ac:dyDescent="0.3">
      <c r="A17" s="34"/>
      <c r="B17" s="10"/>
      <c r="C17" s="58"/>
      <c r="D17" s="59"/>
      <c r="E17" s="60"/>
      <c r="F17" s="61"/>
      <c r="G17" s="19"/>
    </row>
    <row r="18" spans="1:7" ht="21" x14ac:dyDescent="0.35">
      <c r="A18" s="62" t="s">
        <v>7</v>
      </c>
      <c r="B18" s="63"/>
      <c r="C18" s="64">
        <f>SUM(C6:D17)</f>
        <v>4993</v>
      </c>
      <c r="D18" s="65"/>
      <c r="E18" s="66">
        <f>SUM(E6:F17)</f>
        <v>153</v>
      </c>
      <c r="F18" s="65"/>
      <c r="G18" s="14">
        <f>SUM(G6:G17)</f>
        <v>5146</v>
      </c>
    </row>
    <row r="21" spans="1:7" x14ac:dyDescent="0.25">
      <c r="A21" t="s">
        <v>8</v>
      </c>
      <c r="G21" t="s">
        <v>33</v>
      </c>
    </row>
    <row r="22" spans="1:7" x14ac:dyDescent="0.25">
      <c r="A22" s="11" t="s">
        <v>9</v>
      </c>
      <c r="F22" s="13"/>
      <c r="G22" s="13" t="s">
        <v>16</v>
      </c>
    </row>
    <row r="23" spans="1:7" x14ac:dyDescent="0.25">
      <c r="E23" s="11"/>
    </row>
    <row r="25" spans="1:7" x14ac:dyDescent="0.25">
      <c r="E25" s="12"/>
      <c r="F25" s="12"/>
    </row>
    <row r="26" spans="1:7" x14ac:dyDescent="0.25">
      <c r="A26" s="12" t="s">
        <v>10</v>
      </c>
      <c r="B26" s="12"/>
      <c r="F26" s="12"/>
      <c r="G26" s="12" t="s">
        <v>11</v>
      </c>
    </row>
    <row r="27" spans="1:7" x14ac:dyDescent="0.25">
      <c r="A27" t="s">
        <v>12</v>
      </c>
      <c r="G27" t="s">
        <v>13</v>
      </c>
    </row>
  </sheetData>
  <mergeCells count="34">
    <mergeCell ref="A18:B18"/>
    <mergeCell ref="C18:D18"/>
    <mergeCell ref="E18:F18"/>
    <mergeCell ref="C15:D15"/>
    <mergeCell ref="E15:F15"/>
    <mergeCell ref="C16:D16"/>
    <mergeCell ref="E16:F16"/>
    <mergeCell ref="C17:D17"/>
    <mergeCell ref="E17:F17"/>
    <mergeCell ref="C12:D12"/>
    <mergeCell ref="E12:F12"/>
    <mergeCell ref="C13:D13"/>
    <mergeCell ref="E13:F13"/>
    <mergeCell ref="C14:D14"/>
    <mergeCell ref="E14:F14"/>
    <mergeCell ref="C9:D9"/>
    <mergeCell ref="E9:F9"/>
    <mergeCell ref="C10:D10"/>
    <mergeCell ref="E10:F10"/>
    <mergeCell ref="C11:D11"/>
    <mergeCell ref="E11:F11"/>
    <mergeCell ref="C6:D6"/>
    <mergeCell ref="E6:F6"/>
    <mergeCell ref="C7:D7"/>
    <mergeCell ref="E7:F7"/>
    <mergeCell ref="C8:D8"/>
    <mergeCell ref="E8:F8"/>
    <mergeCell ref="A1:H1"/>
    <mergeCell ref="A4:A5"/>
    <mergeCell ref="B4:B5"/>
    <mergeCell ref="C4:F4"/>
    <mergeCell ref="G4:G5"/>
    <mergeCell ref="C5:D5"/>
    <mergeCell ref="E5:F5"/>
  </mergeCells>
  <pageMargins left="0.7" right="0.7" top="0.75" bottom="0.75" header="0.3" footer="0.3"/>
  <pageSetup paperSize="9" orientation="landscape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topLeftCell="A12" workbookViewId="0">
      <selection activeCell="D22" sqref="D22"/>
    </sheetView>
  </sheetViews>
  <sheetFormatPr defaultRowHeight="15" x14ac:dyDescent="0.25"/>
  <cols>
    <col min="1" max="1" width="8.28515625" customWidth="1"/>
    <col min="2" max="2" width="23.5703125" customWidth="1"/>
    <col min="4" max="4" width="14.5703125" customWidth="1"/>
    <col min="5" max="5" width="10.7109375" customWidth="1"/>
    <col min="6" max="6" width="16.7109375" customWidth="1"/>
    <col min="7" max="7" width="40.140625" customWidth="1"/>
  </cols>
  <sheetData>
    <row r="1" spans="1:8" ht="21" x14ac:dyDescent="0.35">
      <c r="A1" s="52" t="s">
        <v>51</v>
      </c>
      <c r="B1" s="52"/>
      <c r="C1" s="52"/>
      <c r="D1" s="52"/>
      <c r="E1" s="52"/>
      <c r="F1" s="52"/>
      <c r="G1" s="52"/>
      <c r="H1" s="52"/>
    </row>
    <row r="2" spans="1:8" ht="21" x14ac:dyDescent="0.35">
      <c r="A2" s="52" t="s">
        <v>14</v>
      </c>
      <c r="B2" s="52"/>
      <c r="C2" s="52"/>
      <c r="D2" s="52"/>
      <c r="E2" s="52"/>
      <c r="F2" s="52"/>
      <c r="G2" s="52"/>
      <c r="H2" s="52"/>
    </row>
    <row r="4" spans="1:8" ht="21" x14ac:dyDescent="0.35">
      <c r="A4" s="53" t="s">
        <v>0</v>
      </c>
      <c r="B4" s="53" t="s">
        <v>1</v>
      </c>
      <c r="C4" s="55" t="s">
        <v>2</v>
      </c>
      <c r="D4" s="55"/>
      <c r="E4" s="55"/>
      <c r="F4" s="55"/>
      <c r="G4" s="53" t="s">
        <v>3</v>
      </c>
    </row>
    <row r="5" spans="1:8" ht="21" x14ac:dyDescent="0.35">
      <c r="A5" s="54"/>
      <c r="B5" s="54"/>
      <c r="C5" s="55" t="s">
        <v>4</v>
      </c>
      <c r="D5" s="55"/>
      <c r="E5" s="56" t="s">
        <v>5</v>
      </c>
      <c r="F5" s="57"/>
      <c r="G5" s="54"/>
    </row>
    <row r="6" spans="1:8" ht="18.75" x14ac:dyDescent="0.3">
      <c r="A6" s="25">
        <v>1</v>
      </c>
      <c r="B6" s="1" t="s">
        <v>6</v>
      </c>
      <c r="C6" s="58">
        <v>633</v>
      </c>
      <c r="D6" s="59"/>
      <c r="E6" s="60">
        <v>16</v>
      </c>
      <c r="F6" s="61"/>
      <c r="G6" s="15">
        <f t="shared" ref="G6:G13" si="0">(C6+E6)</f>
        <v>649</v>
      </c>
    </row>
    <row r="7" spans="1:8" ht="18.75" x14ac:dyDescent="0.3">
      <c r="A7" s="27">
        <v>2</v>
      </c>
      <c r="B7" s="3" t="s">
        <v>18</v>
      </c>
      <c r="C7" s="58">
        <v>933</v>
      </c>
      <c r="D7" s="59"/>
      <c r="E7" s="60">
        <v>67</v>
      </c>
      <c r="F7" s="61"/>
      <c r="G7" s="16">
        <f t="shared" si="0"/>
        <v>1000</v>
      </c>
    </row>
    <row r="8" spans="1:8" ht="18.75" x14ac:dyDescent="0.3">
      <c r="A8" s="25">
        <v>3</v>
      </c>
      <c r="B8" s="1" t="s">
        <v>20</v>
      </c>
      <c r="C8" s="58">
        <v>268</v>
      </c>
      <c r="D8" s="59"/>
      <c r="E8" s="60">
        <v>57</v>
      </c>
      <c r="F8" s="61"/>
      <c r="G8" s="26">
        <f t="shared" si="0"/>
        <v>325</v>
      </c>
    </row>
    <row r="9" spans="1:8" ht="18.75" x14ac:dyDescent="0.3">
      <c r="A9" s="28">
        <v>4</v>
      </c>
      <c r="B9" s="5" t="s">
        <v>21</v>
      </c>
      <c r="C9" s="58">
        <v>17</v>
      </c>
      <c r="D9" s="59"/>
      <c r="E9" s="60">
        <v>0</v>
      </c>
      <c r="F9" s="61"/>
      <c r="G9" s="26">
        <f t="shared" si="0"/>
        <v>17</v>
      </c>
    </row>
    <row r="10" spans="1:8" ht="18.75" x14ac:dyDescent="0.3">
      <c r="A10" s="27">
        <v>5</v>
      </c>
      <c r="B10" s="3" t="s">
        <v>22</v>
      </c>
      <c r="C10" s="58">
        <v>8</v>
      </c>
      <c r="D10" s="59"/>
      <c r="E10" s="60">
        <v>0</v>
      </c>
      <c r="F10" s="61"/>
      <c r="G10" s="16">
        <f t="shared" si="0"/>
        <v>8</v>
      </c>
    </row>
    <row r="11" spans="1:8" ht="18.75" x14ac:dyDescent="0.3">
      <c r="A11" s="25">
        <v>6</v>
      </c>
      <c r="B11" s="1" t="s">
        <v>23</v>
      </c>
      <c r="C11" s="58">
        <v>144</v>
      </c>
      <c r="D11" s="59"/>
      <c r="E11" s="60">
        <v>0</v>
      </c>
      <c r="F11" s="61"/>
      <c r="G11" s="15">
        <f t="shared" si="0"/>
        <v>144</v>
      </c>
    </row>
    <row r="12" spans="1:8" ht="18.75" x14ac:dyDescent="0.3">
      <c r="A12" s="27">
        <v>7</v>
      </c>
      <c r="B12" s="3" t="s">
        <v>24</v>
      </c>
      <c r="C12" s="58">
        <v>200</v>
      </c>
      <c r="D12" s="59"/>
      <c r="E12" s="60">
        <v>0</v>
      </c>
      <c r="F12" s="61"/>
      <c r="G12" s="16">
        <f t="shared" si="0"/>
        <v>200</v>
      </c>
    </row>
    <row r="13" spans="1:8" ht="18.75" x14ac:dyDescent="0.3">
      <c r="A13" s="25">
        <v>8</v>
      </c>
      <c r="B13" s="1" t="s">
        <v>26</v>
      </c>
      <c r="C13" s="58">
        <v>359</v>
      </c>
      <c r="D13" s="59"/>
      <c r="E13" s="60">
        <v>0</v>
      </c>
      <c r="F13" s="61"/>
      <c r="G13" s="15">
        <f t="shared" si="0"/>
        <v>359</v>
      </c>
    </row>
    <row r="14" spans="1:8" ht="18.75" x14ac:dyDescent="0.3">
      <c r="A14" s="27">
        <v>9</v>
      </c>
      <c r="B14" s="3" t="s">
        <v>28</v>
      </c>
      <c r="C14" s="58">
        <v>711</v>
      </c>
      <c r="D14" s="59"/>
      <c r="E14" s="60">
        <v>0</v>
      </c>
      <c r="F14" s="61"/>
      <c r="G14" s="16">
        <f>(C14+E14)</f>
        <v>711</v>
      </c>
    </row>
    <row r="15" spans="1:8" ht="18.75" x14ac:dyDescent="0.3">
      <c r="A15" s="25">
        <v>10</v>
      </c>
      <c r="B15" s="1" t="s">
        <v>30</v>
      </c>
      <c r="C15" s="58">
        <v>864</v>
      </c>
      <c r="D15" s="59"/>
      <c r="E15" s="60">
        <v>2</v>
      </c>
      <c r="F15" s="61"/>
      <c r="G15" s="15">
        <f>(C15+E15)</f>
        <v>866</v>
      </c>
    </row>
    <row r="16" spans="1:8" ht="18.75" x14ac:dyDescent="0.3">
      <c r="A16" s="33">
        <v>11</v>
      </c>
      <c r="B16" s="8" t="s">
        <v>32</v>
      </c>
      <c r="C16" s="67">
        <v>816</v>
      </c>
      <c r="D16" s="68"/>
      <c r="E16" s="69">
        <v>11</v>
      </c>
      <c r="F16" s="70"/>
      <c r="G16" s="18">
        <f>(C16+E16)</f>
        <v>827</v>
      </c>
    </row>
    <row r="17" spans="1:9" ht="18.75" x14ac:dyDescent="0.3">
      <c r="A17" s="34">
        <v>12</v>
      </c>
      <c r="B17" s="10" t="s">
        <v>34</v>
      </c>
      <c r="C17" s="58">
        <v>781</v>
      </c>
      <c r="D17" s="59"/>
      <c r="E17" s="60">
        <v>2</v>
      </c>
      <c r="F17" s="61"/>
      <c r="G17" s="19">
        <f>(C17+E17)</f>
        <v>783</v>
      </c>
    </row>
    <row r="18" spans="1:9" ht="21" x14ac:dyDescent="0.35">
      <c r="A18" s="62" t="s">
        <v>7</v>
      </c>
      <c r="B18" s="63"/>
      <c r="C18" s="64">
        <f>SUM(C6:D17)</f>
        <v>5734</v>
      </c>
      <c r="D18" s="65"/>
      <c r="E18" s="66">
        <f>SUM(E6:F17)</f>
        <v>155</v>
      </c>
      <c r="F18" s="65"/>
      <c r="G18" s="14">
        <f>SUM(G6:G17)</f>
        <v>5889</v>
      </c>
    </row>
    <row r="21" spans="1:9" x14ac:dyDescent="0.25">
      <c r="F21" t="s">
        <v>52</v>
      </c>
    </row>
    <row r="22" spans="1:9" x14ac:dyDescent="0.25">
      <c r="F22" s="11" t="s">
        <v>9</v>
      </c>
    </row>
    <row r="23" spans="1:9" x14ac:dyDescent="0.25">
      <c r="E23" s="11"/>
    </row>
    <row r="25" spans="1:9" x14ac:dyDescent="0.25">
      <c r="E25" s="12"/>
    </row>
    <row r="26" spans="1:9" x14ac:dyDescent="0.25">
      <c r="F26" s="12" t="s">
        <v>10</v>
      </c>
    </row>
    <row r="27" spans="1:9" x14ac:dyDescent="0.25">
      <c r="F27" t="s">
        <v>12</v>
      </c>
      <c r="G27" s="12"/>
    </row>
    <row r="29" spans="1:9" x14ac:dyDescent="0.25">
      <c r="H29" s="39"/>
      <c r="I29" s="39"/>
    </row>
  </sheetData>
  <mergeCells count="35">
    <mergeCell ref="A18:B18"/>
    <mergeCell ref="C18:D18"/>
    <mergeCell ref="E18:F18"/>
    <mergeCell ref="C15:D15"/>
    <mergeCell ref="E15:F15"/>
    <mergeCell ref="C16:D16"/>
    <mergeCell ref="E16:F16"/>
    <mergeCell ref="C17:D17"/>
    <mergeCell ref="E17:F17"/>
    <mergeCell ref="C12:D12"/>
    <mergeCell ref="E12:F12"/>
    <mergeCell ref="C13:D13"/>
    <mergeCell ref="E13:F13"/>
    <mergeCell ref="C14:D14"/>
    <mergeCell ref="E14:F14"/>
    <mergeCell ref="C9:D9"/>
    <mergeCell ref="E9:F9"/>
    <mergeCell ref="C10:D10"/>
    <mergeCell ref="E10:F10"/>
    <mergeCell ref="C11:D11"/>
    <mergeCell ref="E11:F11"/>
    <mergeCell ref="C6:D6"/>
    <mergeCell ref="E6:F6"/>
    <mergeCell ref="C7:D7"/>
    <mergeCell ref="E7:F7"/>
    <mergeCell ref="C8:D8"/>
    <mergeCell ref="E8:F8"/>
    <mergeCell ref="A1:H1"/>
    <mergeCell ref="A4:A5"/>
    <mergeCell ref="B4:B5"/>
    <mergeCell ref="C4:F4"/>
    <mergeCell ref="G4:G5"/>
    <mergeCell ref="C5:D5"/>
    <mergeCell ref="E5:F5"/>
    <mergeCell ref="A2:H2"/>
  </mergeCells>
  <pageMargins left="1.299212598425197" right="0.70866141732283472" top="0.74803149606299213" bottom="0.74803149606299213" header="0.31496062992125984" footer="0.31496062992125984"/>
  <pageSetup paperSize="256" orientation="landscape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opLeftCell="A14" workbookViewId="0">
      <selection activeCell="B25" sqref="B25"/>
    </sheetView>
  </sheetViews>
  <sheetFormatPr defaultRowHeight="15" x14ac:dyDescent="0.25"/>
  <cols>
    <col min="1" max="1" width="8.28515625" customWidth="1"/>
    <col min="2" max="2" width="23.5703125" customWidth="1"/>
    <col min="4" max="4" width="14.5703125" customWidth="1"/>
    <col min="5" max="5" width="10.7109375" customWidth="1"/>
    <col min="6" max="6" width="34" customWidth="1"/>
    <col min="7" max="7" width="40.140625" customWidth="1"/>
  </cols>
  <sheetData>
    <row r="1" spans="1:8" ht="21" x14ac:dyDescent="0.35">
      <c r="A1" s="52" t="s">
        <v>15</v>
      </c>
      <c r="B1" s="52"/>
      <c r="C1" s="52"/>
      <c r="D1" s="52"/>
      <c r="E1" s="52"/>
      <c r="F1" s="52"/>
      <c r="G1" s="52"/>
      <c r="H1" s="52"/>
    </row>
    <row r="2" spans="1:8" ht="21" x14ac:dyDescent="0.35">
      <c r="A2" s="52" t="s">
        <v>14</v>
      </c>
      <c r="B2" s="52"/>
      <c r="C2" s="52"/>
      <c r="D2" s="52"/>
      <c r="E2" s="52"/>
      <c r="F2" s="52"/>
      <c r="G2" s="52"/>
      <c r="H2" s="52"/>
    </row>
    <row r="4" spans="1:8" ht="21" x14ac:dyDescent="0.35">
      <c r="A4" s="53" t="s">
        <v>0</v>
      </c>
      <c r="B4" s="53" t="s">
        <v>1</v>
      </c>
      <c r="C4" s="55" t="s">
        <v>2</v>
      </c>
      <c r="D4" s="55"/>
      <c r="E4" s="55"/>
      <c r="F4" s="55"/>
      <c r="G4" s="53" t="s">
        <v>3</v>
      </c>
    </row>
    <row r="5" spans="1:8" ht="21" x14ac:dyDescent="0.35">
      <c r="A5" s="54"/>
      <c r="B5" s="54"/>
      <c r="C5" s="55" t="s">
        <v>4</v>
      </c>
      <c r="D5" s="55"/>
      <c r="E5" s="56" t="s">
        <v>5</v>
      </c>
      <c r="F5" s="57"/>
      <c r="G5" s="54"/>
    </row>
    <row r="6" spans="1:8" ht="18.75" x14ac:dyDescent="0.3">
      <c r="A6" s="25">
        <v>1</v>
      </c>
      <c r="B6" s="1" t="s">
        <v>6</v>
      </c>
      <c r="C6" s="58">
        <v>633</v>
      </c>
      <c r="D6" s="59"/>
      <c r="E6" s="60">
        <v>16</v>
      </c>
      <c r="F6" s="61"/>
      <c r="G6" s="15">
        <f t="shared" ref="G6:G13" si="0">(C6+E6)</f>
        <v>649</v>
      </c>
    </row>
    <row r="7" spans="1:8" ht="18.75" x14ac:dyDescent="0.3">
      <c r="A7" s="27">
        <v>2</v>
      </c>
      <c r="B7" s="3" t="s">
        <v>18</v>
      </c>
      <c r="C7" s="58">
        <v>933</v>
      </c>
      <c r="D7" s="59"/>
      <c r="E7" s="60">
        <v>67</v>
      </c>
      <c r="F7" s="61"/>
      <c r="G7" s="16">
        <f t="shared" si="0"/>
        <v>1000</v>
      </c>
    </row>
    <row r="8" spans="1:8" ht="18.75" x14ac:dyDescent="0.3">
      <c r="A8" s="25">
        <v>3</v>
      </c>
      <c r="B8" s="1" t="s">
        <v>20</v>
      </c>
      <c r="C8" s="58">
        <v>268</v>
      </c>
      <c r="D8" s="59"/>
      <c r="E8" s="60">
        <v>57</v>
      </c>
      <c r="F8" s="61"/>
      <c r="G8" s="26">
        <f t="shared" si="0"/>
        <v>325</v>
      </c>
    </row>
    <row r="9" spans="1:8" ht="18.75" x14ac:dyDescent="0.3">
      <c r="A9" s="28">
        <v>4</v>
      </c>
      <c r="B9" s="5" t="s">
        <v>21</v>
      </c>
      <c r="C9" s="58">
        <v>17</v>
      </c>
      <c r="D9" s="59"/>
      <c r="E9" s="60">
        <v>0</v>
      </c>
      <c r="F9" s="61"/>
      <c r="G9" s="26">
        <f t="shared" si="0"/>
        <v>17</v>
      </c>
    </row>
    <row r="10" spans="1:8" ht="18.75" x14ac:dyDescent="0.3">
      <c r="A10" s="27">
        <v>5</v>
      </c>
      <c r="B10" s="3" t="s">
        <v>22</v>
      </c>
      <c r="C10" s="58">
        <v>8</v>
      </c>
      <c r="D10" s="59"/>
      <c r="E10" s="60">
        <v>0</v>
      </c>
      <c r="F10" s="61"/>
      <c r="G10" s="16">
        <f t="shared" si="0"/>
        <v>8</v>
      </c>
    </row>
    <row r="11" spans="1:8" ht="18.75" x14ac:dyDescent="0.3">
      <c r="A11" s="25">
        <v>6</v>
      </c>
      <c r="B11" s="1" t="s">
        <v>23</v>
      </c>
      <c r="C11" s="58">
        <v>144</v>
      </c>
      <c r="D11" s="59"/>
      <c r="E11" s="60">
        <v>0</v>
      </c>
      <c r="F11" s="61"/>
      <c r="G11" s="15">
        <f t="shared" si="0"/>
        <v>144</v>
      </c>
    </row>
    <row r="12" spans="1:8" ht="18.75" x14ac:dyDescent="0.3">
      <c r="A12" s="27">
        <v>7</v>
      </c>
      <c r="B12" s="3" t="s">
        <v>24</v>
      </c>
      <c r="C12" s="58">
        <v>200</v>
      </c>
      <c r="D12" s="59"/>
      <c r="E12" s="60">
        <v>0</v>
      </c>
      <c r="F12" s="61"/>
      <c r="G12" s="16">
        <f t="shared" si="0"/>
        <v>200</v>
      </c>
    </row>
    <row r="13" spans="1:8" ht="18.75" x14ac:dyDescent="0.3">
      <c r="A13" s="25">
        <v>8</v>
      </c>
      <c r="B13" s="1" t="s">
        <v>26</v>
      </c>
      <c r="C13" s="58">
        <v>359</v>
      </c>
      <c r="D13" s="59"/>
      <c r="E13" s="60">
        <v>0</v>
      </c>
      <c r="F13" s="61"/>
      <c r="G13" s="15">
        <f t="shared" si="0"/>
        <v>359</v>
      </c>
    </row>
    <row r="14" spans="1:8" ht="18.75" x14ac:dyDescent="0.3">
      <c r="A14" s="27">
        <v>9</v>
      </c>
      <c r="B14" s="3" t="s">
        <v>28</v>
      </c>
      <c r="C14" s="58">
        <v>711</v>
      </c>
      <c r="D14" s="59"/>
      <c r="E14" s="60">
        <v>0</v>
      </c>
      <c r="F14" s="61"/>
      <c r="G14" s="16">
        <f>(C14+E14)</f>
        <v>711</v>
      </c>
    </row>
    <row r="15" spans="1:8" ht="18.75" x14ac:dyDescent="0.3">
      <c r="A15" s="25">
        <v>10</v>
      </c>
      <c r="B15" s="1" t="s">
        <v>30</v>
      </c>
      <c r="C15" s="58">
        <v>864</v>
      </c>
      <c r="D15" s="59"/>
      <c r="E15" s="60">
        <v>2</v>
      </c>
      <c r="F15" s="61"/>
      <c r="G15" s="15">
        <f>(C15+E15)</f>
        <v>866</v>
      </c>
    </row>
    <row r="16" spans="1:8" ht="18.75" x14ac:dyDescent="0.3">
      <c r="A16" s="33">
        <v>11</v>
      </c>
      <c r="B16" s="8" t="s">
        <v>32</v>
      </c>
      <c r="C16" s="67">
        <v>816</v>
      </c>
      <c r="D16" s="68"/>
      <c r="E16" s="69">
        <v>11</v>
      </c>
      <c r="F16" s="70"/>
      <c r="G16" s="18">
        <f>(C16+E16)</f>
        <v>827</v>
      </c>
    </row>
    <row r="17" spans="1:9" ht="18.75" x14ac:dyDescent="0.3">
      <c r="A17" s="34">
        <v>12</v>
      </c>
      <c r="B17" s="10" t="s">
        <v>34</v>
      </c>
      <c r="C17" s="58">
        <v>781</v>
      </c>
      <c r="D17" s="59"/>
      <c r="E17" s="60">
        <v>2</v>
      </c>
      <c r="F17" s="61"/>
      <c r="G17" s="19">
        <f>(C17+E17)</f>
        <v>783</v>
      </c>
    </row>
    <row r="18" spans="1:9" ht="21" x14ac:dyDescent="0.35">
      <c r="A18" s="62" t="s">
        <v>7</v>
      </c>
      <c r="B18" s="63"/>
      <c r="C18" s="64">
        <f>SUM(C6:D17)</f>
        <v>5734</v>
      </c>
      <c r="D18" s="65"/>
      <c r="E18" s="66">
        <f>SUM(E6:F17)</f>
        <v>155</v>
      </c>
      <c r="F18" s="65"/>
      <c r="G18" s="14">
        <f>SUM(G6:G17)</f>
        <v>5889</v>
      </c>
    </row>
    <row r="21" spans="1:9" x14ac:dyDescent="0.25">
      <c r="A21" s="73" t="s">
        <v>41</v>
      </c>
      <c r="B21" s="73"/>
      <c r="C21" s="73"/>
      <c r="D21" s="74" t="s">
        <v>42</v>
      </c>
      <c r="E21" s="43" t="s">
        <v>48</v>
      </c>
      <c r="F21" s="43"/>
      <c r="G21" s="75" t="s">
        <v>43</v>
      </c>
    </row>
    <row r="22" spans="1:9" x14ac:dyDescent="0.25">
      <c r="A22" s="73"/>
      <c r="B22" s="73"/>
      <c r="C22" s="73"/>
      <c r="D22" s="71"/>
      <c r="E22" s="44" t="s">
        <v>49</v>
      </c>
      <c r="F22" s="44"/>
      <c r="G22" s="75"/>
    </row>
    <row r="23" spans="1:9" x14ac:dyDescent="0.25">
      <c r="A23" s="45"/>
      <c r="B23" s="45"/>
      <c r="C23" s="45"/>
    </row>
    <row r="24" spans="1:9" x14ac:dyDescent="0.25">
      <c r="A24" s="45"/>
      <c r="B24" s="45"/>
      <c r="C24" s="45"/>
      <c r="D24" s="46" t="s">
        <v>42</v>
      </c>
      <c r="E24" s="47">
        <f>C18</f>
        <v>5734</v>
      </c>
      <c r="F24" s="71" t="s">
        <v>44</v>
      </c>
      <c r="G24" s="72">
        <v>1</v>
      </c>
    </row>
    <row r="25" spans="1:9" x14ac:dyDescent="0.25">
      <c r="A25" s="45"/>
      <c r="B25" s="45"/>
      <c r="C25" s="45"/>
      <c r="D25" s="45"/>
      <c r="E25" s="45">
        <v>21427</v>
      </c>
      <c r="F25" s="71"/>
      <c r="G25" s="72"/>
    </row>
    <row r="26" spans="1:9" x14ac:dyDescent="0.25">
      <c r="A26" s="45"/>
      <c r="B26" s="45"/>
      <c r="C26" s="45"/>
      <c r="D26" s="45"/>
      <c r="E26" s="45"/>
      <c r="F26" s="45"/>
      <c r="G26" s="48"/>
    </row>
    <row r="27" spans="1:9" ht="21" x14ac:dyDescent="0.25">
      <c r="A27" s="45"/>
      <c r="B27" s="45"/>
      <c r="C27" s="45"/>
      <c r="D27" s="46" t="s">
        <v>42</v>
      </c>
      <c r="E27" s="49">
        <f>((E24/E25)*G24)</f>
        <v>0.26760629112801604</v>
      </c>
      <c r="F27" s="45"/>
      <c r="G27" s="48"/>
    </row>
    <row r="29" spans="1:9" x14ac:dyDescent="0.25">
      <c r="F29" t="s">
        <v>45</v>
      </c>
      <c r="H29" s="39"/>
      <c r="I29" s="39"/>
    </row>
    <row r="30" spans="1:9" x14ac:dyDescent="0.25">
      <c r="A30" t="s">
        <v>8</v>
      </c>
    </row>
    <row r="31" spans="1:9" x14ac:dyDescent="0.25">
      <c r="A31" s="11" t="s">
        <v>9</v>
      </c>
      <c r="D31" s="50"/>
      <c r="F31" s="51" t="s">
        <v>40</v>
      </c>
    </row>
    <row r="32" spans="1:9" x14ac:dyDescent="0.25">
      <c r="D32" s="11"/>
    </row>
    <row r="34" spans="1:6" x14ac:dyDescent="0.25">
      <c r="D34" s="12"/>
    </row>
    <row r="35" spans="1:6" x14ac:dyDescent="0.25">
      <c r="A35" s="12" t="s">
        <v>46</v>
      </c>
      <c r="B35" s="12"/>
      <c r="F35" s="12" t="s">
        <v>47</v>
      </c>
    </row>
    <row r="36" spans="1:6" x14ac:dyDescent="0.25">
      <c r="A36" t="s">
        <v>12</v>
      </c>
      <c r="F36" t="s">
        <v>13</v>
      </c>
    </row>
  </sheetData>
  <mergeCells count="40">
    <mergeCell ref="F24:F25"/>
    <mergeCell ref="G24:G25"/>
    <mergeCell ref="A18:B18"/>
    <mergeCell ref="C18:D18"/>
    <mergeCell ref="E18:F18"/>
    <mergeCell ref="A21:C22"/>
    <mergeCell ref="D21:D22"/>
    <mergeCell ref="G21:G22"/>
    <mergeCell ref="C15:D15"/>
    <mergeCell ref="E15:F15"/>
    <mergeCell ref="C16:D16"/>
    <mergeCell ref="E16:F16"/>
    <mergeCell ref="C17:D17"/>
    <mergeCell ref="E17:F17"/>
    <mergeCell ref="C12:D12"/>
    <mergeCell ref="E12:F12"/>
    <mergeCell ref="C13:D13"/>
    <mergeCell ref="E13:F13"/>
    <mergeCell ref="C14:D14"/>
    <mergeCell ref="E14:F14"/>
    <mergeCell ref="C9:D9"/>
    <mergeCell ref="E9:F9"/>
    <mergeCell ref="C10:D10"/>
    <mergeCell ref="E10:F10"/>
    <mergeCell ref="C11:D11"/>
    <mergeCell ref="E11:F11"/>
    <mergeCell ref="C6:D6"/>
    <mergeCell ref="E6:F6"/>
    <mergeCell ref="C7:D7"/>
    <mergeCell ref="E7:F7"/>
    <mergeCell ref="C8:D8"/>
    <mergeCell ref="E8:F8"/>
    <mergeCell ref="A1:H1"/>
    <mergeCell ref="A2:H2"/>
    <mergeCell ref="A4:A5"/>
    <mergeCell ref="B4:B5"/>
    <mergeCell ref="C4:F4"/>
    <mergeCell ref="G4:G5"/>
    <mergeCell ref="C5:D5"/>
    <mergeCell ref="E5:F5"/>
  </mergeCells>
  <pageMargins left="1.299212598425197" right="0.70866141732283472" top="0.74803149606299213" bottom="0.74803149606299213" header="0.31496062992125984" footer="0.31496062992125984"/>
  <pageSetup paperSize="256" scale="83" orientation="landscape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opLeftCell="A14" workbookViewId="0">
      <selection activeCell="B33" sqref="B33"/>
    </sheetView>
  </sheetViews>
  <sheetFormatPr defaultRowHeight="15" x14ac:dyDescent="0.25"/>
  <cols>
    <col min="1" max="1" width="8.28515625" customWidth="1"/>
    <col min="2" max="2" width="23.5703125" customWidth="1"/>
    <col min="3" max="3" width="12.85546875" customWidth="1"/>
    <col min="4" max="4" width="14.5703125" customWidth="1"/>
    <col min="5" max="5" width="10.7109375" customWidth="1"/>
    <col min="6" max="6" width="34" customWidth="1"/>
    <col min="7" max="7" width="40.140625" customWidth="1"/>
  </cols>
  <sheetData>
    <row r="1" spans="1:8" ht="21" x14ac:dyDescent="0.35">
      <c r="A1" s="52" t="s">
        <v>15</v>
      </c>
      <c r="B1" s="52"/>
      <c r="C1" s="52"/>
      <c r="D1" s="52"/>
      <c r="E1" s="52"/>
      <c r="F1" s="52"/>
      <c r="G1" s="52"/>
      <c r="H1" s="52"/>
    </row>
    <row r="2" spans="1:8" ht="21" x14ac:dyDescent="0.35">
      <c r="A2" s="52" t="s">
        <v>14</v>
      </c>
      <c r="B2" s="52"/>
      <c r="C2" s="52"/>
      <c r="D2" s="52"/>
      <c r="E2" s="52"/>
      <c r="F2" s="52"/>
      <c r="G2" s="52"/>
      <c r="H2" s="52"/>
    </row>
    <row r="4" spans="1:8" ht="21" x14ac:dyDescent="0.35">
      <c r="A4" s="53" t="s">
        <v>0</v>
      </c>
      <c r="B4" s="53" t="s">
        <v>1</v>
      </c>
      <c r="C4" s="55" t="s">
        <v>2</v>
      </c>
      <c r="D4" s="55"/>
      <c r="E4" s="55"/>
      <c r="F4" s="55"/>
      <c r="G4" s="53" t="s">
        <v>3</v>
      </c>
    </row>
    <row r="5" spans="1:8" ht="21" x14ac:dyDescent="0.35">
      <c r="A5" s="54"/>
      <c r="B5" s="54"/>
      <c r="C5" s="55" t="s">
        <v>4</v>
      </c>
      <c r="D5" s="55"/>
      <c r="E5" s="56" t="s">
        <v>5</v>
      </c>
      <c r="F5" s="57"/>
      <c r="G5" s="54"/>
    </row>
    <row r="6" spans="1:8" ht="18.75" x14ac:dyDescent="0.3">
      <c r="A6" s="25">
        <v>1</v>
      </c>
      <c r="B6" s="1" t="s">
        <v>6</v>
      </c>
      <c r="C6" s="58">
        <v>633</v>
      </c>
      <c r="D6" s="59"/>
      <c r="E6" s="60">
        <v>16</v>
      </c>
      <c r="F6" s="61"/>
      <c r="G6" s="15">
        <f t="shared" ref="G6:G13" si="0">(C6+E6)</f>
        <v>649</v>
      </c>
    </row>
    <row r="7" spans="1:8" ht="18.75" x14ac:dyDescent="0.3">
      <c r="A7" s="27">
        <v>2</v>
      </c>
      <c r="B7" s="3" t="s">
        <v>18</v>
      </c>
      <c r="C7" s="58">
        <v>933</v>
      </c>
      <c r="D7" s="59"/>
      <c r="E7" s="60">
        <v>67</v>
      </c>
      <c r="F7" s="61"/>
      <c r="G7" s="16">
        <f t="shared" si="0"/>
        <v>1000</v>
      </c>
    </row>
    <row r="8" spans="1:8" ht="18.75" x14ac:dyDescent="0.3">
      <c r="A8" s="25">
        <v>3</v>
      </c>
      <c r="B8" s="1" t="s">
        <v>20</v>
      </c>
      <c r="C8" s="58">
        <v>268</v>
      </c>
      <c r="D8" s="59"/>
      <c r="E8" s="60">
        <v>57</v>
      </c>
      <c r="F8" s="61"/>
      <c r="G8" s="26">
        <f t="shared" si="0"/>
        <v>325</v>
      </c>
    </row>
    <row r="9" spans="1:8" ht="18.75" x14ac:dyDescent="0.3">
      <c r="A9" s="28">
        <v>4</v>
      </c>
      <c r="B9" s="5" t="s">
        <v>21</v>
      </c>
      <c r="C9" s="58">
        <v>17</v>
      </c>
      <c r="D9" s="59"/>
      <c r="E9" s="60">
        <v>0</v>
      </c>
      <c r="F9" s="61"/>
      <c r="G9" s="26">
        <f t="shared" si="0"/>
        <v>17</v>
      </c>
    </row>
    <row r="10" spans="1:8" ht="18.75" x14ac:dyDescent="0.3">
      <c r="A10" s="27">
        <v>5</v>
      </c>
      <c r="B10" s="3" t="s">
        <v>22</v>
      </c>
      <c r="C10" s="58">
        <v>8</v>
      </c>
      <c r="D10" s="59"/>
      <c r="E10" s="60">
        <v>0</v>
      </c>
      <c r="F10" s="61"/>
      <c r="G10" s="16">
        <f t="shared" si="0"/>
        <v>8</v>
      </c>
    </row>
    <row r="11" spans="1:8" ht="18.75" x14ac:dyDescent="0.3">
      <c r="A11" s="25">
        <v>6</v>
      </c>
      <c r="B11" s="1" t="s">
        <v>23</v>
      </c>
      <c r="C11" s="58">
        <v>144</v>
      </c>
      <c r="D11" s="59"/>
      <c r="E11" s="60">
        <v>0</v>
      </c>
      <c r="F11" s="61"/>
      <c r="G11" s="15">
        <f t="shared" si="0"/>
        <v>144</v>
      </c>
    </row>
    <row r="12" spans="1:8" ht="18.75" x14ac:dyDescent="0.3">
      <c r="A12" s="27">
        <v>7</v>
      </c>
      <c r="B12" s="3" t="s">
        <v>24</v>
      </c>
      <c r="C12" s="58">
        <v>200</v>
      </c>
      <c r="D12" s="59"/>
      <c r="E12" s="60">
        <v>0</v>
      </c>
      <c r="F12" s="61"/>
      <c r="G12" s="16">
        <f t="shared" si="0"/>
        <v>200</v>
      </c>
    </row>
    <row r="13" spans="1:8" ht="18.75" x14ac:dyDescent="0.3">
      <c r="A13" s="25">
        <v>8</v>
      </c>
      <c r="B13" s="1" t="s">
        <v>26</v>
      </c>
      <c r="C13" s="58">
        <v>359</v>
      </c>
      <c r="D13" s="59"/>
      <c r="E13" s="60">
        <v>0</v>
      </c>
      <c r="F13" s="61"/>
      <c r="G13" s="15">
        <f t="shared" si="0"/>
        <v>359</v>
      </c>
    </row>
    <row r="14" spans="1:8" ht="18.75" x14ac:dyDescent="0.3">
      <c r="A14" s="27">
        <v>9</v>
      </c>
      <c r="B14" s="3" t="s">
        <v>28</v>
      </c>
      <c r="C14" s="58">
        <v>711</v>
      </c>
      <c r="D14" s="59"/>
      <c r="E14" s="60">
        <v>0</v>
      </c>
      <c r="F14" s="61"/>
      <c r="G14" s="16">
        <f>(C14+E14)</f>
        <v>711</v>
      </c>
    </row>
    <row r="15" spans="1:8" ht="18.75" x14ac:dyDescent="0.3">
      <c r="A15" s="25">
        <v>10</v>
      </c>
      <c r="B15" s="1" t="s">
        <v>30</v>
      </c>
      <c r="C15" s="58">
        <v>864</v>
      </c>
      <c r="D15" s="59"/>
      <c r="E15" s="60">
        <v>2</v>
      </c>
      <c r="F15" s="61"/>
      <c r="G15" s="15">
        <f>(C15+E15)</f>
        <v>866</v>
      </c>
    </row>
    <row r="16" spans="1:8" ht="18.75" x14ac:dyDescent="0.3">
      <c r="A16" s="33">
        <v>11</v>
      </c>
      <c r="B16" s="8" t="s">
        <v>32</v>
      </c>
      <c r="C16" s="67">
        <v>816</v>
      </c>
      <c r="D16" s="68"/>
      <c r="E16" s="69">
        <v>11</v>
      </c>
      <c r="F16" s="70"/>
      <c r="G16" s="18">
        <f>(C16+E16)</f>
        <v>827</v>
      </c>
    </row>
    <row r="17" spans="1:9" ht="18.75" x14ac:dyDescent="0.3">
      <c r="A17" s="34">
        <v>12</v>
      </c>
      <c r="B17" s="10" t="s">
        <v>34</v>
      </c>
      <c r="C17" s="58">
        <v>781</v>
      </c>
      <c r="D17" s="59"/>
      <c r="E17" s="60">
        <v>2</v>
      </c>
      <c r="F17" s="61"/>
      <c r="G17" s="19">
        <f>(C17+E17)</f>
        <v>783</v>
      </c>
    </row>
    <row r="18" spans="1:9" ht="21" x14ac:dyDescent="0.35">
      <c r="A18" s="62" t="s">
        <v>7</v>
      </c>
      <c r="B18" s="63"/>
      <c r="C18" s="64">
        <f>SUM(C6:D17)</f>
        <v>5734</v>
      </c>
      <c r="D18" s="65"/>
      <c r="E18" s="66">
        <f>SUM(E6:F17)</f>
        <v>155</v>
      </c>
      <c r="F18" s="65"/>
      <c r="G18" s="14">
        <f>SUM(G6:G17)</f>
        <v>5889</v>
      </c>
    </row>
    <row r="21" spans="1:9" x14ac:dyDescent="0.25">
      <c r="A21" s="73" t="s">
        <v>50</v>
      </c>
      <c r="B21" s="73"/>
      <c r="C21" s="73"/>
      <c r="D21" s="74" t="s">
        <v>42</v>
      </c>
      <c r="E21" s="43" t="s">
        <v>48</v>
      </c>
      <c r="F21" s="43"/>
      <c r="G21" s="75" t="s">
        <v>43</v>
      </c>
    </row>
    <row r="22" spans="1:9" x14ac:dyDescent="0.25">
      <c r="A22" s="73"/>
      <c r="B22" s="73"/>
      <c r="C22" s="73"/>
      <c r="D22" s="71"/>
      <c r="E22" s="44" t="s">
        <v>49</v>
      </c>
      <c r="F22" s="44"/>
      <c r="G22" s="75"/>
    </row>
    <row r="23" spans="1:9" x14ac:dyDescent="0.25">
      <c r="A23" s="45"/>
      <c r="B23" s="45"/>
      <c r="C23" s="45"/>
    </row>
    <row r="24" spans="1:9" x14ac:dyDescent="0.25">
      <c r="A24" s="45"/>
      <c r="B24" s="45"/>
      <c r="C24" s="45"/>
      <c r="D24" s="46" t="s">
        <v>42</v>
      </c>
      <c r="E24" s="47">
        <f>E18</f>
        <v>155</v>
      </c>
      <c r="F24" s="71" t="s">
        <v>44</v>
      </c>
      <c r="G24" s="72">
        <v>1</v>
      </c>
    </row>
    <row r="25" spans="1:9" x14ac:dyDescent="0.25">
      <c r="A25" s="45"/>
      <c r="B25" s="45"/>
      <c r="C25" s="45"/>
      <c r="D25" s="45"/>
      <c r="E25" s="45">
        <v>2877</v>
      </c>
      <c r="F25" s="71"/>
      <c r="G25" s="72"/>
    </row>
    <row r="26" spans="1:9" x14ac:dyDescent="0.25">
      <c r="A26" s="45"/>
      <c r="B26" s="45"/>
      <c r="C26" s="45"/>
      <c r="D26" s="45"/>
      <c r="E26" s="45"/>
      <c r="F26" s="45"/>
      <c r="G26" s="48"/>
    </row>
    <row r="27" spans="1:9" ht="21" x14ac:dyDescent="0.25">
      <c r="A27" s="45"/>
      <c r="B27" s="45"/>
      <c r="C27" s="45"/>
      <c r="D27" s="46" t="s">
        <v>42</v>
      </c>
      <c r="E27" s="49">
        <f>((E24/E25)*G24)</f>
        <v>5.3875564824469931E-2</v>
      </c>
      <c r="F27" s="45"/>
      <c r="G27" s="48"/>
    </row>
    <row r="29" spans="1:9" x14ac:dyDescent="0.25">
      <c r="F29" t="s">
        <v>45</v>
      </c>
      <c r="H29" s="39"/>
      <c r="I29" s="39"/>
    </row>
    <row r="30" spans="1:9" x14ac:dyDescent="0.25">
      <c r="A30" t="s">
        <v>8</v>
      </c>
    </row>
    <row r="31" spans="1:9" x14ac:dyDescent="0.25">
      <c r="A31" s="11" t="s">
        <v>9</v>
      </c>
      <c r="D31" s="50"/>
      <c r="F31" s="51" t="s">
        <v>40</v>
      </c>
    </row>
    <row r="32" spans="1:9" x14ac:dyDescent="0.25">
      <c r="D32" s="11"/>
    </row>
    <row r="34" spans="1:6" x14ac:dyDescent="0.25">
      <c r="D34" s="12"/>
    </row>
    <row r="35" spans="1:6" x14ac:dyDescent="0.25">
      <c r="A35" s="12" t="s">
        <v>46</v>
      </c>
      <c r="B35" s="12"/>
      <c r="F35" s="12" t="s">
        <v>47</v>
      </c>
    </row>
    <row r="36" spans="1:6" x14ac:dyDescent="0.25">
      <c r="A36" t="s">
        <v>12</v>
      </c>
      <c r="F36" t="s">
        <v>13</v>
      </c>
    </row>
  </sheetData>
  <mergeCells count="40">
    <mergeCell ref="F24:F25"/>
    <mergeCell ref="G24:G25"/>
    <mergeCell ref="A18:B18"/>
    <mergeCell ref="C18:D18"/>
    <mergeCell ref="E18:F18"/>
    <mergeCell ref="A21:C22"/>
    <mergeCell ref="D21:D22"/>
    <mergeCell ref="G21:G22"/>
    <mergeCell ref="C15:D15"/>
    <mergeCell ref="E15:F15"/>
    <mergeCell ref="C16:D16"/>
    <mergeCell ref="E16:F16"/>
    <mergeCell ref="C17:D17"/>
    <mergeCell ref="E17:F17"/>
    <mergeCell ref="C12:D12"/>
    <mergeCell ref="E12:F12"/>
    <mergeCell ref="C13:D13"/>
    <mergeCell ref="E13:F13"/>
    <mergeCell ref="C14:D14"/>
    <mergeCell ref="E14:F14"/>
    <mergeCell ref="C9:D9"/>
    <mergeCell ref="E9:F9"/>
    <mergeCell ref="C10:D10"/>
    <mergeCell ref="E10:F10"/>
    <mergeCell ref="C11:D11"/>
    <mergeCell ref="E11:F11"/>
    <mergeCell ref="C6:D6"/>
    <mergeCell ref="E6:F6"/>
    <mergeCell ref="C7:D7"/>
    <mergeCell ref="E7:F7"/>
    <mergeCell ref="C8:D8"/>
    <mergeCell ref="E8:F8"/>
    <mergeCell ref="A1:H1"/>
    <mergeCell ref="A2:H2"/>
    <mergeCell ref="A4:A5"/>
    <mergeCell ref="B4:B5"/>
    <mergeCell ref="C4:F4"/>
    <mergeCell ref="G4:G5"/>
    <mergeCell ref="C5:D5"/>
    <mergeCell ref="E5:F5"/>
  </mergeCells>
  <pageMargins left="1.299212598425197" right="0.70866141732283472" top="0.74803149606299213" bottom="0.74803149606299213" header="0.31496062992125984" footer="0.31496062992125984"/>
  <pageSetup paperSize="256" scale="83" orientation="landscape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7" workbookViewId="0">
      <selection activeCell="A25" sqref="A25"/>
    </sheetView>
  </sheetViews>
  <sheetFormatPr defaultRowHeight="15" x14ac:dyDescent="0.25"/>
  <cols>
    <col min="1" max="1" width="8.28515625" customWidth="1"/>
    <col min="2" max="2" width="53.5703125" customWidth="1"/>
    <col min="4" max="4" width="60.42578125" customWidth="1"/>
    <col min="5" max="5" width="10.7109375" customWidth="1"/>
    <col min="6" max="6" width="16.7109375" customWidth="1"/>
    <col min="7" max="7" width="40.140625" customWidth="1"/>
  </cols>
  <sheetData>
    <row r="1" spans="1:8" ht="21" x14ac:dyDescent="0.35">
      <c r="A1" s="52" t="s">
        <v>15</v>
      </c>
      <c r="B1" s="52"/>
      <c r="C1" s="52"/>
      <c r="D1" s="52"/>
      <c r="E1" s="41"/>
      <c r="F1" s="41"/>
      <c r="G1" s="41"/>
      <c r="H1" s="41"/>
    </row>
    <row r="2" spans="1:8" ht="21" x14ac:dyDescent="0.35">
      <c r="A2" s="52" t="s">
        <v>37</v>
      </c>
      <c r="B2" s="52"/>
      <c r="C2" s="52"/>
      <c r="D2" s="52"/>
      <c r="E2" s="41"/>
      <c r="F2" s="41"/>
      <c r="G2" s="41"/>
      <c r="H2" s="41"/>
    </row>
    <row r="3" spans="1:8" ht="21" x14ac:dyDescent="0.35">
      <c r="A3" s="52" t="s">
        <v>14</v>
      </c>
      <c r="B3" s="52"/>
      <c r="C3" s="52"/>
      <c r="D3" s="52"/>
      <c r="E3" s="42"/>
      <c r="F3" s="42"/>
      <c r="G3" s="42"/>
    </row>
    <row r="4" spans="1:8" ht="21" customHeight="1" x14ac:dyDescent="0.25">
      <c r="A4" s="40"/>
      <c r="B4" s="40"/>
      <c r="C4" s="40"/>
      <c r="D4" s="40"/>
    </row>
    <row r="5" spans="1:8" ht="21" customHeight="1" x14ac:dyDescent="0.25">
      <c r="A5" s="53" t="s">
        <v>0</v>
      </c>
      <c r="B5" s="53" t="s">
        <v>1</v>
      </c>
      <c r="C5" s="76" t="s">
        <v>38</v>
      </c>
      <c r="D5" s="76"/>
    </row>
    <row r="6" spans="1:8" x14ac:dyDescent="0.25">
      <c r="A6" s="54"/>
      <c r="B6" s="54"/>
      <c r="C6" s="76"/>
      <c r="D6" s="76"/>
    </row>
    <row r="7" spans="1:8" ht="18.75" x14ac:dyDescent="0.3">
      <c r="A7" s="25">
        <v>1</v>
      </c>
      <c r="B7" s="1" t="s">
        <v>6</v>
      </c>
      <c r="C7" s="58">
        <v>633</v>
      </c>
      <c r="D7" s="59"/>
    </row>
    <row r="8" spans="1:8" ht="18.75" x14ac:dyDescent="0.3">
      <c r="A8" s="27">
        <v>2</v>
      </c>
      <c r="B8" s="3" t="s">
        <v>18</v>
      </c>
      <c r="C8" s="58">
        <v>933</v>
      </c>
      <c r="D8" s="59"/>
    </row>
    <row r="9" spans="1:8" ht="18.75" x14ac:dyDescent="0.3">
      <c r="A9" s="25">
        <v>3</v>
      </c>
      <c r="B9" s="1" t="s">
        <v>20</v>
      </c>
      <c r="C9" s="58">
        <v>268</v>
      </c>
      <c r="D9" s="59"/>
    </row>
    <row r="10" spans="1:8" ht="18.75" x14ac:dyDescent="0.3">
      <c r="A10" s="28">
        <v>4</v>
      </c>
      <c r="B10" s="5" t="s">
        <v>21</v>
      </c>
      <c r="C10" s="58">
        <v>17</v>
      </c>
      <c r="D10" s="59"/>
    </row>
    <row r="11" spans="1:8" ht="18.75" x14ac:dyDescent="0.3">
      <c r="A11" s="27">
        <v>5</v>
      </c>
      <c r="B11" s="3" t="s">
        <v>22</v>
      </c>
      <c r="C11" s="58">
        <v>8</v>
      </c>
      <c r="D11" s="59"/>
    </row>
    <row r="12" spans="1:8" ht="18.75" x14ac:dyDescent="0.3">
      <c r="A12" s="25">
        <v>6</v>
      </c>
      <c r="B12" s="1" t="s">
        <v>23</v>
      </c>
      <c r="C12" s="58">
        <v>144</v>
      </c>
      <c r="D12" s="59"/>
    </row>
    <row r="13" spans="1:8" ht="18.75" x14ac:dyDescent="0.3">
      <c r="A13" s="27">
        <v>7</v>
      </c>
      <c r="B13" s="3" t="s">
        <v>24</v>
      </c>
      <c r="C13" s="58">
        <v>200</v>
      </c>
      <c r="D13" s="59"/>
    </row>
    <row r="14" spans="1:8" ht="18.75" x14ac:dyDescent="0.3">
      <c r="A14" s="25">
        <v>8</v>
      </c>
      <c r="B14" s="1" t="s">
        <v>26</v>
      </c>
      <c r="C14" s="58">
        <v>359</v>
      </c>
      <c r="D14" s="59"/>
    </row>
    <row r="15" spans="1:8" ht="18.75" x14ac:dyDescent="0.3">
      <c r="A15" s="27">
        <v>9</v>
      </c>
      <c r="B15" s="3" t="s">
        <v>28</v>
      </c>
      <c r="C15" s="58">
        <v>711</v>
      </c>
      <c r="D15" s="59"/>
    </row>
    <row r="16" spans="1:8" ht="18.75" x14ac:dyDescent="0.3">
      <c r="A16" s="25">
        <v>10</v>
      </c>
      <c r="B16" s="1" t="s">
        <v>30</v>
      </c>
      <c r="C16" s="58">
        <v>864</v>
      </c>
      <c r="D16" s="59"/>
    </row>
    <row r="17" spans="1:9" ht="18.75" x14ac:dyDescent="0.3">
      <c r="A17" s="33">
        <v>11</v>
      </c>
      <c r="B17" s="8" t="s">
        <v>32</v>
      </c>
      <c r="C17" s="67">
        <v>816</v>
      </c>
      <c r="D17" s="68"/>
    </row>
    <row r="18" spans="1:9" ht="18.75" x14ac:dyDescent="0.3">
      <c r="A18" s="34">
        <v>12</v>
      </c>
      <c r="B18" s="10" t="s">
        <v>34</v>
      </c>
      <c r="C18" s="58">
        <v>781</v>
      </c>
      <c r="D18" s="59"/>
    </row>
    <row r="19" spans="1:9" ht="21" x14ac:dyDescent="0.35">
      <c r="A19" s="62" t="s">
        <v>7</v>
      </c>
      <c r="B19" s="77"/>
      <c r="C19" s="64">
        <f>SUM(C7:D18)</f>
        <v>5734</v>
      </c>
      <c r="D19" s="65"/>
    </row>
    <row r="22" spans="1:9" x14ac:dyDescent="0.25">
      <c r="A22" t="s">
        <v>8</v>
      </c>
      <c r="D22" t="s">
        <v>39</v>
      </c>
    </row>
    <row r="23" spans="1:9" x14ac:dyDescent="0.25">
      <c r="A23" s="11" t="s">
        <v>35</v>
      </c>
      <c r="D23" s="13" t="s">
        <v>36</v>
      </c>
    </row>
    <row r="27" spans="1:9" x14ac:dyDescent="0.25">
      <c r="A27" s="12" t="s">
        <v>10</v>
      </c>
      <c r="B27" s="12"/>
      <c r="D27" s="12" t="s">
        <v>11</v>
      </c>
    </row>
    <row r="28" spans="1:9" x14ac:dyDescent="0.25">
      <c r="A28" t="s">
        <v>12</v>
      </c>
      <c r="D28" t="s">
        <v>13</v>
      </c>
    </row>
    <row r="29" spans="1:9" x14ac:dyDescent="0.25">
      <c r="H29" s="39">
        <v>38</v>
      </c>
      <c r="I29" s="39"/>
    </row>
  </sheetData>
  <mergeCells count="20">
    <mergeCell ref="C7:D7"/>
    <mergeCell ref="C8:D8"/>
    <mergeCell ref="C9:D9"/>
    <mergeCell ref="C13:D13"/>
    <mergeCell ref="C14:D14"/>
    <mergeCell ref="C15:D15"/>
    <mergeCell ref="C10:D10"/>
    <mergeCell ref="C11:D11"/>
    <mergeCell ref="C12:D12"/>
    <mergeCell ref="A19:B19"/>
    <mergeCell ref="C19:D19"/>
    <mergeCell ref="C16:D16"/>
    <mergeCell ref="C17:D17"/>
    <mergeCell ref="C18:D18"/>
    <mergeCell ref="A3:D3"/>
    <mergeCell ref="A2:D2"/>
    <mergeCell ref="A1:D1"/>
    <mergeCell ref="B5:B6"/>
    <mergeCell ref="A5:A6"/>
    <mergeCell ref="C5:D6"/>
  </mergeCells>
  <pageMargins left="1.299212598425197" right="0.70866141732283472" top="0.74803149606299213" bottom="0.74803149606299213" header="0.31496062992125984" footer="0.31496062992125984"/>
  <pageSetup paperSize="256" orientation="landscape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2" workbookViewId="0">
      <selection activeCell="B12" sqref="B12"/>
    </sheetView>
  </sheetViews>
  <sheetFormatPr defaultRowHeight="15" x14ac:dyDescent="0.25"/>
  <cols>
    <col min="1" max="1" width="8.28515625" customWidth="1"/>
    <col min="2" max="2" width="23.5703125" customWidth="1"/>
    <col min="4" max="4" width="14.5703125" customWidth="1"/>
    <col min="5" max="5" width="10.7109375" customWidth="1"/>
    <col min="6" max="6" width="16.7109375" customWidth="1"/>
    <col min="7" max="7" width="40.140625" customWidth="1"/>
  </cols>
  <sheetData>
    <row r="1" spans="1:8" ht="21" x14ac:dyDescent="0.35">
      <c r="A1" s="52" t="s">
        <v>15</v>
      </c>
      <c r="B1" s="52"/>
      <c r="C1" s="52"/>
      <c r="D1" s="52"/>
      <c r="E1" s="52"/>
      <c r="F1" s="52"/>
      <c r="G1" s="52"/>
      <c r="H1" s="52"/>
    </row>
    <row r="2" spans="1:8" ht="21" x14ac:dyDescent="0.35">
      <c r="A2" s="22"/>
      <c r="B2" s="22"/>
      <c r="C2" s="22"/>
      <c r="D2" s="22"/>
      <c r="E2" s="22" t="s">
        <v>14</v>
      </c>
      <c r="F2" s="22"/>
      <c r="G2" s="22"/>
      <c r="H2" s="22"/>
    </row>
    <row r="4" spans="1:8" ht="21" x14ac:dyDescent="0.35">
      <c r="A4" s="53" t="s">
        <v>0</v>
      </c>
      <c r="B4" s="53" t="s">
        <v>1</v>
      </c>
      <c r="C4" s="55" t="s">
        <v>2</v>
      </c>
      <c r="D4" s="55"/>
      <c r="E4" s="55"/>
      <c r="F4" s="55"/>
      <c r="G4" s="53" t="s">
        <v>3</v>
      </c>
    </row>
    <row r="5" spans="1:8" ht="21" x14ac:dyDescent="0.35">
      <c r="A5" s="54"/>
      <c r="B5" s="54"/>
      <c r="C5" s="55" t="s">
        <v>4</v>
      </c>
      <c r="D5" s="55"/>
      <c r="E5" s="56" t="s">
        <v>5</v>
      </c>
      <c r="F5" s="57"/>
      <c r="G5" s="54"/>
    </row>
    <row r="6" spans="1:8" ht="18.75" x14ac:dyDescent="0.3">
      <c r="A6" s="20">
        <v>1</v>
      </c>
      <c r="B6" s="1" t="s">
        <v>6</v>
      </c>
      <c r="C6" s="58">
        <v>633</v>
      </c>
      <c r="D6" s="59"/>
      <c r="E6" s="60">
        <v>16</v>
      </c>
      <c r="F6" s="61"/>
      <c r="G6" s="15">
        <v>649</v>
      </c>
    </row>
    <row r="7" spans="1:8" ht="18.75" x14ac:dyDescent="0.3">
      <c r="A7" s="23">
        <v>2</v>
      </c>
      <c r="B7" s="3" t="s">
        <v>18</v>
      </c>
      <c r="C7" s="58">
        <v>973</v>
      </c>
      <c r="D7" s="59"/>
      <c r="E7" s="60">
        <v>67</v>
      </c>
      <c r="F7" s="61"/>
      <c r="G7" s="16">
        <v>1040</v>
      </c>
    </row>
    <row r="8" spans="1:8" ht="18.75" x14ac:dyDescent="0.3">
      <c r="A8" s="1"/>
      <c r="B8" s="1"/>
      <c r="C8" s="58"/>
      <c r="D8" s="59"/>
      <c r="E8" s="60"/>
      <c r="F8" s="61"/>
      <c r="G8" s="15"/>
    </row>
    <row r="9" spans="1:8" ht="18.75" x14ac:dyDescent="0.3">
      <c r="A9" s="4"/>
      <c r="B9" s="5"/>
      <c r="C9" s="58"/>
      <c r="D9" s="59"/>
      <c r="E9" s="60"/>
      <c r="F9" s="61"/>
      <c r="G9" s="17"/>
    </row>
    <row r="10" spans="1:8" ht="18.75" x14ac:dyDescent="0.3">
      <c r="A10" s="3"/>
      <c r="B10" s="3"/>
      <c r="C10" s="58"/>
      <c r="D10" s="59"/>
      <c r="E10" s="60"/>
      <c r="F10" s="61"/>
      <c r="G10" s="16"/>
    </row>
    <row r="11" spans="1:8" ht="18.75" x14ac:dyDescent="0.3">
      <c r="A11" s="6"/>
      <c r="B11" s="1"/>
      <c r="C11" s="58"/>
      <c r="D11" s="59"/>
      <c r="E11" s="60"/>
      <c r="F11" s="61"/>
      <c r="G11" s="15"/>
    </row>
    <row r="12" spans="1:8" ht="18.75" x14ac:dyDescent="0.3">
      <c r="A12" s="3"/>
      <c r="B12" s="3"/>
      <c r="C12" s="58"/>
      <c r="D12" s="59"/>
      <c r="E12" s="60"/>
      <c r="F12" s="61"/>
      <c r="G12" s="16"/>
    </row>
    <row r="13" spans="1:8" ht="18.75" x14ac:dyDescent="0.3">
      <c r="A13" s="6"/>
      <c r="B13" s="1"/>
      <c r="C13" s="58"/>
      <c r="D13" s="59"/>
      <c r="E13" s="60"/>
      <c r="F13" s="61"/>
      <c r="G13" s="15"/>
    </row>
    <row r="14" spans="1:8" ht="18.75" x14ac:dyDescent="0.3">
      <c r="A14" s="3"/>
      <c r="B14" s="3"/>
      <c r="C14" s="58"/>
      <c r="D14" s="59"/>
      <c r="E14" s="60"/>
      <c r="F14" s="61"/>
      <c r="G14" s="16"/>
    </row>
    <row r="15" spans="1:8" ht="18.75" x14ac:dyDescent="0.3">
      <c r="A15" s="6"/>
      <c r="B15" s="1"/>
      <c r="C15" s="58"/>
      <c r="D15" s="59"/>
      <c r="E15" s="60"/>
      <c r="F15" s="61"/>
      <c r="G15" s="15"/>
    </row>
    <row r="16" spans="1:8" ht="18.75" x14ac:dyDescent="0.3">
      <c r="A16" s="7"/>
      <c r="B16" s="8"/>
      <c r="C16" s="67"/>
      <c r="D16" s="68"/>
      <c r="E16" s="69"/>
      <c r="F16" s="70"/>
      <c r="G16" s="18"/>
    </row>
    <row r="17" spans="1:7" ht="18.75" x14ac:dyDescent="0.3">
      <c r="A17" s="9"/>
      <c r="B17" s="10"/>
      <c r="C17" s="58"/>
      <c r="D17" s="59"/>
      <c r="E17" s="60"/>
      <c r="F17" s="61"/>
      <c r="G17" s="19"/>
    </row>
    <row r="18" spans="1:7" ht="21" x14ac:dyDescent="0.35">
      <c r="A18" s="62" t="s">
        <v>7</v>
      </c>
      <c r="B18" s="63"/>
      <c r="C18" s="64">
        <f>SUM(C6:D17)</f>
        <v>1606</v>
      </c>
      <c r="D18" s="65"/>
      <c r="E18" s="66">
        <f>SUM(E6:F17)</f>
        <v>83</v>
      </c>
      <c r="F18" s="65"/>
      <c r="G18" s="14">
        <f>SUM(G6:G17)</f>
        <v>1689</v>
      </c>
    </row>
    <row r="21" spans="1:7" x14ac:dyDescent="0.25">
      <c r="G21" t="s">
        <v>19</v>
      </c>
    </row>
    <row r="22" spans="1:7" x14ac:dyDescent="0.25">
      <c r="A22" t="s">
        <v>8</v>
      </c>
      <c r="F22" s="13"/>
      <c r="G22" s="13" t="s">
        <v>16</v>
      </c>
    </row>
    <row r="23" spans="1:7" x14ac:dyDescent="0.25">
      <c r="A23" s="11" t="s">
        <v>9</v>
      </c>
      <c r="E23" s="11"/>
    </row>
    <row r="25" spans="1:7" x14ac:dyDescent="0.25">
      <c r="E25" s="12"/>
      <c r="F25" s="12"/>
    </row>
    <row r="26" spans="1:7" x14ac:dyDescent="0.25">
      <c r="A26" s="12" t="s">
        <v>10</v>
      </c>
      <c r="B26" s="12"/>
      <c r="F26" s="12"/>
      <c r="G26" s="12" t="s">
        <v>11</v>
      </c>
    </row>
    <row r="27" spans="1:7" x14ac:dyDescent="0.25">
      <c r="A27" t="s">
        <v>12</v>
      </c>
      <c r="G27" t="s">
        <v>13</v>
      </c>
    </row>
  </sheetData>
  <mergeCells count="34">
    <mergeCell ref="A1:H1"/>
    <mergeCell ref="A4:A5"/>
    <mergeCell ref="B4:B5"/>
    <mergeCell ref="C4:F4"/>
    <mergeCell ref="G4:G5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A18:B18"/>
    <mergeCell ref="C18:D18"/>
    <mergeCell ref="E18:F18"/>
    <mergeCell ref="C15:D15"/>
    <mergeCell ref="E15:F15"/>
    <mergeCell ref="C16:D16"/>
    <mergeCell ref="E16:F16"/>
    <mergeCell ref="C17:D17"/>
    <mergeCell ref="E17:F17"/>
  </mergeCells>
  <pageMargins left="0.7" right="0.7" top="0.75" bottom="0.75" header="0.3" footer="0.3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2" workbookViewId="0">
      <selection activeCell="C8" sqref="C8:D8"/>
    </sheetView>
  </sheetViews>
  <sheetFormatPr defaultRowHeight="15" x14ac:dyDescent="0.25"/>
  <cols>
    <col min="1" max="1" width="8.28515625" customWidth="1"/>
    <col min="2" max="2" width="23.5703125" customWidth="1"/>
    <col min="4" max="4" width="14.5703125" customWidth="1"/>
    <col min="5" max="5" width="10.7109375" customWidth="1"/>
    <col min="6" max="6" width="16.7109375" customWidth="1"/>
    <col min="7" max="7" width="40.140625" customWidth="1"/>
  </cols>
  <sheetData>
    <row r="1" spans="1:8" ht="21" x14ac:dyDescent="0.35">
      <c r="A1" s="52" t="s">
        <v>15</v>
      </c>
      <c r="B1" s="52"/>
      <c r="C1" s="52"/>
      <c r="D1" s="52"/>
      <c r="E1" s="52"/>
      <c r="F1" s="52"/>
      <c r="G1" s="52"/>
      <c r="H1" s="52"/>
    </row>
    <row r="2" spans="1:8" ht="21" x14ac:dyDescent="0.35">
      <c r="A2" s="24"/>
      <c r="B2" s="24"/>
      <c r="C2" s="24"/>
      <c r="D2" s="24"/>
      <c r="E2" s="24" t="s">
        <v>14</v>
      </c>
      <c r="F2" s="24"/>
      <c r="G2" s="24"/>
      <c r="H2" s="24"/>
    </row>
    <row r="4" spans="1:8" ht="21" x14ac:dyDescent="0.35">
      <c r="A4" s="53" t="s">
        <v>0</v>
      </c>
      <c r="B4" s="53" t="s">
        <v>1</v>
      </c>
      <c r="C4" s="55" t="s">
        <v>2</v>
      </c>
      <c r="D4" s="55"/>
      <c r="E4" s="55"/>
      <c r="F4" s="55"/>
      <c r="G4" s="53" t="s">
        <v>3</v>
      </c>
    </row>
    <row r="5" spans="1:8" ht="21" x14ac:dyDescent="0.35">
      <c r="A5" s="54"/>
      <c r="B5" s="54"/>
      <c r="C5" s="55" t="s">
        <v>4</v>
      </c>
      <c r="D5" s="55"/>
      <c r="E5" s="56" t="s">
        <v>5</v>
      </c>
      <c r="F5" s="57"/>
      <c r="G5" s="54"/>
    </row>
    <row r="6" spans="1:8" ht="18.75" x14ac:dyDescent="0.3">
      <c r="A6" s="20">
        <v>1</v>
      </c>
      <c r="B6" s="1" t="s">
        <v>6</v>
      </c>
      <c r="C6" s="58">
        <v>633</v>
      </c>
      <c r="D6" s="59"/>
      <c r="E6" s="60">
        <v>16</v>
      </c>
      <c r="F6" s="61"/>
      <c r="G6" s="15">
        <f>(C6+E6)</f>
        <v>649</v>
      </c>
    </row>
    <row r="7" spans="1:8" ht="18.75" x14ac:dyDescent="0.3">
      <c r="A7" s="23">
        <v>2</v>
      </c>
      <c r="B7" s="3" t="s">
        <v>18</v>
      </c>
      <c r="C7" s="58">
        <v>973</v>
      </c>
      <c r="D7" s="59"/>
      <c r="E7" s="60">
        <v>67</v>
      </c>
      <c r="F7" s="61"/>
      <c r="G7" s="16">
        <f>(C7+E7)</f>
        <v>1040</v>
      </c>
    </row>
    <row r="8" spans="1:8" ht="18.75" x14ac:dyDescent="0.3">
      <c r="A8" s="25">
        <v>3</v>
      </c>
      <c r="B8" s="1" t="s">
        <v>20</v>
      </c>
      <c r="C8" s="58">
        <v>268</v>
      </c>
      <c r="D8" s="59"/>
      <c r="E8" s="60">
        <v>57</v>
      </c>
      <c r="F8" s="61"/>
      <c r="G8" s="15">
        <f>(C8+E8)</f>
        <v>325</v>
      </c>
    </row>
    <row r="9" spans="1:8" ht="18.75" x14ac:dyDescent="0.3">
      <c r="A9" s="4"/>
      <c r="B9" s="5"/>
      <c r="C9" s="58"/>
      <c r="D9" s="59"/>
      <c r="E9" s="60"/>
      <c r="F9" s="61"/>
      <c r="G9" s="17"/>
    </row>
    <row r="10" spans="1:8" ht="18.75" x14ac:dyDescent="0.3">
      <c r="A10" s="3"/>
      <c r="B10" s="3"/>
      <c r="C10" s="58"/>
      <c r="D10" s="59"/>
      <c r="E10" s="60"/>
      <c r="F10" s="61"/>
      <c r="G10" s="16"/>
    </row>
    <row r="11" spans="1:8" ht="18.75" x14ac:dyDescent="0.3">
      <c r="A11" s="6"/>
      <c r="B11" s="1"/>
      <c r="C11" s="58"/>
      <c r="D11" s="59"/>
      <c r="E11" s="60"/>
      <c r="F11" s="61"/>
      <c r="G11" s="15"/>
    </row>
    <row r="12" spans="1:8" ht="18.75" x14ac:dyDescent="0.3">
      <c r="A12" s="3"/>
      <c r="B12" s="3"/>
      <c r="C12" s="58"/>
      <c r="D12" s="59"/>
      <c r="E12" s="60"/>
      <c r="F12" s="61"/>
      <c r="G12" s="16"/>
    </row>
    <row r="13" spans="1:8" ht="18.75" x14ac:dyDescent="0.3">
      <c r="A13" s="6"/>
      <c r="B13" s="1"/>
      <c r="C13" s="58"/>
      <c r="D13" s="59"/>
      <c r="E13" s="60"/>
      <c r="F13" s="61"/>
      <c r="G13" s="15"/>
    </row>
    <row r="14" spans="1:8" ht="18.75" x14ac:dyDescent="0.3">
      <c r="A14" s="3"/>
      <c r="B14" s="3"/>
      <c r="C14" s="58"/>
      <c r="D14" s="59"/>
      <c r="E14" s="60"/>
      <c r="F14" s="61"/>
      <c r="G14" s="16"/>
    </row>
    <row r="15" spans="1:8" ht="18.75" x14ac:dyDescent="0.3">
      <c r="A15" s="6"/>
      <c r="B15" s="1"/>
      <c r="C15" s="58"/>
      <c r="D15" s="59"/>
      <c r="E15" s="60"/>
      <c r="F15" s="61"/>
      <c r="G15" s="15"/>
    </row>
    <row r="16" spans="1:8" ht="18.75" x14ac:dyDescent="0.3">
      <c r="A16" s="7"/>
      <c r="B16" s="8"/>
      <c r="C16" s="67"/>
      <c r="D16" s="68"/>
      <c r="E16" s="69"/>
      <c r="F16" s="70"/>
      <c r="G16" s="18"/>
    </row>
    <row r="17" spans="1:7" ht="18.75" x14ac:dyDescent="0.3">
      <c r="A17" s="9"/>
      <c r="B17" s="10"/>
      <c r="C17" s="58"/>
      <c r="D17" s="59"/>
      <c r="E17" s="60"/>
      <c r="F17" s="61"/>
      <c r="G17" s="19"/>
    </row>
    <row r="18" spans="1:7" ht="21" x14ac:dyDescent="0.35">
      <c r="A18" s="62" t="s">
        <v>7</v>
      </c>
      <c r="B18" s="63"/>
      <c r="C18" s="64">
        <f>SUM(C6:D17)</f>
        <v>1874</v>
      </c>
      <c r="D18" s="65"/>
      <c r="E18" s="66">
        <f>SUM(E6:F17)</f>
        <v>140</v>
      </c>
      <c r="F18" s="65"/>
      <c r="G18" s="14">
        <f>SUM(G6:G17)</f>
        <v>2014</v>
      </c>
    </row>
    <row r="21" spans="1:7" x14ac:dyDescent="0.25">
      <c r="G21" t="s">
        <v>19</v>
      </c>
    </row>
    <row r="22" spans="1:7" x14ac:dyDescent="0.25">
      <c r="A22" t="s">
        <v>8</v>
      </c>
      <c r="F22" s="13"/>
      <c r="G22" s="13" t="s">
        <v>16</v>
      </c>
    </row>
    <row r="23" spans="1:7" x14ac:dyDescent="0.25">
      <c r="A23" s="11" t="s">
        <v>9</v>
      </c>
      <c r="E23" s="11"/>
    </row>
    <row r="25" spans="1:7" x14ac:dyDescent="0.25">
      <c r="E25" s="12"/>
      <c r="F25" s="12"/>
    </row>
    <row r="26" spans="1:7" x14ac:dyDescent="0.25">
      <c r="A26" s="12" t="s">
        <v>10</v>
      </c>
      <c r="B26" s="12"/>
      <c r="F26" s="12"/>
      <c r="G26" s="12" t="s">
        <v>11</v>
      </c>
    </row>
    <row r="27" spans="1:7" x14ac:dyDescent="0.25">
      <c r="A27" t="s">
        <v>12</v>
      </c>
      <c r="G27" t="s">
        <v>13</v>
      </c>
    </row>
  </sheetData>
  <mergeCells count="34">
    <mergeCell ref="A1:H1"/>
    <mergeCell ref="A4:A5"/>
    <mergeCell ref="B4:B5"/>
    <mergeCell ref="C4:F4"/>
    <mergeCell ref="G4:G5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A18:B18"/>
    <mergeCell ref="C18:D18"/>
    <mergeCell ref="E18:F18"/>
    <mergeCell ref="C15:D15"/>
    <mergeCell ref="E15:F15"/>
    <mergeCell ref="C16:D16"/>
    <mergeCell ref="E16:F16"/>
    <mergeCell ref="C17:D17"/>
    <mergeCell ref="E17:F17"/>
  </mergeCells>
  <pageMargins left="0.7" right="0.7" top="0.75" bottom="0.75" header="0.3" footer="0.3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2" workbookViewId="0">
      <selection activeCell="C8" sqref="C8:D8"/>
    </sheetView>
  </sheetViews>
  <sheetFormatPr defaultRowHeight="15" x14ac:dyDescent="0.25"/>
  <cols>
    <col min="1" max="1" width="8.28515625" customWidth="1"/>
    <col min="2" max="2" width="23.5703125" customWidth="1"/>
    <col min="4" max="4" width="14.5703125" customWidth="1"/>
    <col min="5" max="5" width="10.7109375" customWidth="1"/>
    <col min="6" max="6" width="16.7109375" customWidth="1"/>
    <col min="7" max="7" width="40.140625" customWidth="1"/>
  </cols>
  <sheetData>
    <row r="1" spans="1:8" ht="21" x14ac:dyDescent="0.35">
      <c r="A1" s="52" t="s">
        <v>15</v>
      </c>
      <c r="B1" s="52"/>
      <c r="C1" s="52"/>
      <c r="D1" s="52"/>
      <c r="E1" s="52"/>
      <c r="F1" s="52"/>
      <c r="G1" s="52"/>
      <c r="H1" s="52"/>
    </row>
    <row r="2" spans="1:8" ht="21" x14ac:dyDescent="0.35">
      <c r="A2" s="24"/>
      <c r="B2" s="24"/>
      <c r="C2" s="24"/>
      <c r="D2" s="24"/>
      <c r="E2" s="24" t="s">
        <v>14</v>
      </c>
      <c r="F2" s="24"/>
      <c r="G2" s="24"/>
      <c r="H2" s="24"/>
    </row>
    <row r="4" spans="1:8" ht="21" x14ac:dyDescent="0.35">
      <c r="A4" s="53" t="s">
        <v>0</v>
      </c>
      <c r="B4" s="53" t="s">
        <v>1</v>
      </c>
      <c r="C4" s="55" t="s">
        <v>2</v>
      </c>
      <c r="D4" s="55"/>
      <c r="E4" s="55"/>
      <c r="F4" s="55"/>
      <c r="G4" s="53" t="s">
        <v>3</v>
      </c>
    </row>
    <row r="5" spans="1:8" ht="21" x14ac:dyDescent="0.35">
      <c r="A5" s="54"/>
      <c r="B5" s="54"/>
      <c r="C5" s="55" t="s">
        <v>4</v>
      </c>
      <c r="D5" s="55"/>
      <c r="E5" s="56" t="s">
        <v>5</v>
      </c>
      <c r="F5" s="57"/>
      <c r="G5" s="54"/>
    </row>
    <row r="6" spans="1:8" ht="18.75" x14ac:dyDescent="0.3">
      <c r="A6" s="25">
        <v>1</v>
      </c>
      <c r="B6" s="1" t="s">
        <v>6</v>
      </c>
      <c r="C6" s="58">
        <v>633</v>
      </c>
      <c r="D6" s="59"/>
      <c r="E6" s="60">
        <v>16</v>
      </c>
      <c r="F6" s="61"/>
      <c r="G6" s="15">
        <f>(C6+E6)</f>
        <v>649</v>
      </c>
    </row>
    <row r="7" spans="1:8" ht="18.75" x14ac:dyDescent="0.3">
      <c r="A7" s="27">
        <v>2</v>
      </c>
      <c r="B7" s="3" t="s">
        <v>18</v>
      </c>
      <c r="C7" s="58">
        <v>973</v>
      </c>
      <c r="D7" s="59"/>
      <c r="E7" s="60">
        <v>67</v>
      </c>
      <c r="F7" s="61"/>
      <c r="G7" s="16">
        <f>(C7+E7)</f>
        <v>1040</v>
      </c>
    </row>
    <row r="8" spans="1:8" ht="18.75" x14ac:dyDescent="0.3">
      <c r="A8" s="25">
        <v>3</v>
      </c>
      <c r="B8" s="1" t="s">
        <v>20</v>
      </c>
      <c r="C8" s="58">
        <v>268</v>
      </c>
      <c r="D8" s="59"/>
      <c r="E8" s="60">
        <v>57</v>
      </c>
      <c r="F8" s="61"/>
      <c r="G8" s="26">
        <f>(C8+E8)</f>
        <v>325</v>
      </c>
    </row>
    <row r="9" spans="1:8" ht="18.75" x14ac:dyDescent="0.3">
      <c r="A9" s="28">
        <v>4</v>
      </c>
      <c r="B9" s="5" t="s">
        <v>21</v>
      </c>
      <c r="C9" s="58">
        <v>17</v>
      </c>
      <c r="D9" s="59"/>
      <c r="E9" s="60">
        <v>0</v>
      </c>
      <c r="F9" s="61"/>
      <c r="G9" s="26">
        <f>(C9+E9)</f>
        <v>17</v>
      </c>
    </row>
    <row r="10" spans="1:8" ht="18.75" x14ac:dyDescent="0.3">
      <c r="A10" s="29"/>
      <c r="B10" s="3"/>
      <c r="C10" s="58"/>
      <c r="D10" s="59"/>
      <c r="E10" s="60"/>
      <c r="F10" s="61"/>
      <c r="G10" s="16"/>
    </row>
    <row r="11" spans="1:8" ht="18.75" x14ac:dyDescent="0.3">
      <c r="A11" s="30"/>
      <c r="B11" s="1"/>
      <c r="C11" s="58"/>
      <c r="D11" s="59"/>
      <c r="E11" s="60"/>
      <c r="F11" s="61"/>
      <c r="G11" s="15"/>
    </row>
    <row r="12" spans="1:8" ht="18.75" x14ac:dyDescent="0.3">
      <c r="A12" s="29"/>
      <c r="B12" s="3"/>
      <c r="C12" s="58"/>
      <c r="D12" s="59"/>
      <c r="E12" s="60"/>
      <c r="F12" s="61"/>
      <c r="G12" s="16"/>
    </row>
    <row r="13" spans="1:8" ht="18.75" x14ac:dyDescent="0.3">
      <c r="A13" s="30"/>
      <c r="B13" s="1"/>
      <c r="C13" s="58"/>
      <c r="D13" s="59"/>
      <c r="E13" s="60"/>
      <c r="F13" s="61"/>
      <c r="G13" s="15"/>
    </row>
    <row r="14" spans="1:8" ht="18.75" x14ac:dyDescent="0.3">
      <c r="A14" s="29"/>
      <c r="B14" s="3"/>
      <c r="C14" s="58"/>
      <c r="D14" s="59"/>
      <c r="E14" s="60"/>
      <c r="F14" s="61"/>
      <c r="G14" s="16"/>
    </row>
    <row r="15" spans="1:8" ht="18.75" x14ac:dyDescent="0.3">
      <c r="A15" s="30"/>
      <c r="B15" s="1"/>
      <c r="C15" s="58"/>
      <c r="D15" s="59"/>
      <c r="E15" s="60"/>
      <c r="F15" s="61"/>
      <c r="G15" s="15"/>
    </row>
    <row r="16" spans="1:8" ht="18.75" x14ac:dyDescent="0.3">
      <c r="A16" s="31"/>
      <c r="B16" s="8"/>
      <c r="C16" s="67"/>
      <c r="D16" s="68"/>
      <c r="E16" s="69"/>
      <c r="F16" s="70"/>
      <c r="G16" s="18"/>
    </row>
    <row r="17" spans="1:7" ht="18.75" x14ac:dyDescent="0.3">
      <c r="A17" s="32"/>
      <c r="B17" s="10"/>
      <c r="C17" s="58"/>
      <c r="D17" s="59"/>
      <c r="E17" s="60"/>
      <c r="F17" s="61"/>
      <c r="G17" s="19"/>
    </row>
    <row r="18" spans="1:7" ht="21" x14ac:dyDescent="0.35">
      <c r="A18" s="62" t="s">
        <v>7</v>
      </c>
      <c r="B18" s="63"/>
      <c r="C18" s="64">
        <f>SUM(C6:D17)</f>
        <v>1891</v>
      </c>
      <c r="D18" s="65"/>
      <c r="E18" s="66">
        <f>SUM(E6:F17)</f>
        <v>140</v>
      </c>
      <c r="F18" s="65"/>
      <c r="G18" s="14">
        <f>SUM(G6:G17)</f>
        <v>2031</v>
      </c>
    </row>
    <row r="21" spans="1:7" x14ac:dyDescent="0.25">
      <c r="G21" t="s">
        <v>19</v>
      </c>
    </row>
    <row r="22" spans="1:7" x14ac:dyDescent="0.25">
      <c r="A22" t="s">
        <v>8</v>
      </c>
      <c r="F22" s="13"/>
      <c r="G22" s="13" t="s">
        <v>16</v>
      </c>
    </row>
    <row r="23" spans="1:7" x14ac:dyDescent="0.25">
      <c r="A23" s="11" t="s">
        <v>9</v>
      </c>
      <c r="E23" s="11"/>
    </row>
    <row r="25" spans="1:7" x14ac:dyDescent="0.25">
      <c r="E25" s="12"/>
      <c r="F25" s="12"/>
    </row>
    <row r="26" spans="1:7" x14ac:dyDescent="0.25">
      <c r="A26" s="12" t="s">
        <v>10</v>
      </c>
      <c r="B26" s="12"/>
      <c r="F26" s="12"/>
      <c r="G26" s="12" t="s">
        <v>11</v>
      </c>
    </row>
    <row r="27" spans="1:7" x14ac:dyDescent="0.25">
      <c r="A27" t="s">
        <v>12</v>
      </c>
      <c r="G27" t="s">
        <v>13</v>
      </c>
    </row>
  </sheetData>
  <mergeCells count="34">
    <mergeCell ref="A1:H1"/>
    <mergeCell ref="A4:A5"/>
    <mergeCell ref="B4:B5"/>
    <mergeCell ref="C4:F4"/>
    <mergeCell ref="G4:G5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A18:B18"/>
    <mergeCell ref="C18:D18"/>
    <mergeCell ref="E18:F18"/>
    <mergeCell ref="C15:D15"/>
    <mergeCell ref="E15:F15"/>
    <mergeCell ref="C16:D16"/>
    <mergeCell ref="E16:F16"/>
    <mergeCell ref="C17:D17"/>
    <mergeCell ref="E17:F17"/>
  </mergeCells>
  <pageMargins left="0.7" right="0.7" top="0.75" bottom="0.75" header="0.3" footer="0.3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2" workbookViewId="0">
      <selection activeCell="C8" sqref="C8:D8"/>
    </sheetView>
  </sheetViews>
  <sheetFormatPr defaultRowHeight="15" x14ac:dyDescent="0.25"/>
  <cols>
    <col min="1" max="1" width="8.28515625" customWidth="1"/>
    <col min="2" max="2" width="23.5703125" customWidth="1"/>
    <col min="4" max="4" width="14.5703125" customWidth="1"/>
    <col min="5" max="5" width="10.7109375" customWidth="1"/>
    <col min="6" max="6" width="16.7109375" customWidth="1"/>
    <col min="7" max="7" width="40.140625" customWidth="1"/>
  </cols>
  <sheetData>
    <row r="1" spans="1:8" ht="21" x14ac:dyDescent="0.35">
      <c r="A1" s="52" t="s">
        <v>15</v>
      </c>
      <c r="B1" s="52"/>
      <c r="C1" s="52"/>
      <c r="D1" s="52"/>
      <c r="E1" s="52"/>
      <c r="F1" s="52"/>
      <c r="G1" s="52"/>
      <c r="H1" s="52"/>
    </row>
    <row r="2" spans="1:8" ht="21" x14ac:dyDescent="0.35">
      <c r="A2" s="24"/>
      <c r="B2" s="24"/>
      <c r="C2" s="24"/>
      <c r="D2" s="24"/>
      <c r="E2" s="24" t="s">
        <v>14</v>
      </c>
      <c r="F2" s="24"/>
      <c r="G2" s="24"/>
      <c r="H2" s="24"/>
    </row>
    <row r="4" spans="1:8" ht="21" x14ac:dyDescent="0.35">
      <c r="A4" s="53" t="s">
        <v>0</v>
      </c>
      <c r="B4" s="53" t="s">
        <v>1</v>
      </c>
      <c r="C4" s="55" t="s">
        <v>2</v>
      </c>
      <c r="D4" s="55"/>
      <c r="E4" s="55"/>
      <c r="F4" s="55"/>
      <c r="G4" s="53" t="s">
        <v>3</v>
      </c>
    </row>
    <row r="5" spans="1:8" ht="21" x14ac:dyDescent="0.35">
      <c r="A5" s="54"/>
      <c r="B5" s="54"/>
      <c r="C5" s="55" t="s">
        <v>4</v>
      </c>
      <c r="D5" s="55"/>
      <c r="E5" s="56" t="s">
        <v>5</v>
      </c>
      <c r="F5" s="57"/>
      <c r="G5" s="54"/>
    </row>
    <row r="6" spans="1:8" ht="18.75" x14ac:dyDescent="0.3">
      <c r="A6" s="25">
        <v>1</v>
      </c>
      <c r="B6" s="1" t="s">
        <v>6</v>
      </c>
      <c r="C6" s="58">
        <v>633</v>
      </c>
      <c r="D6" s="59"/>
      <c r="E6" s="60">
        <v>16</v>
      </c>
      <c r="F6" s="61"/>
      <c r="G6" s="15">
        <f>(C6+E6)</f>
        <v>649</v>
      </c>
    </row>
    <row r="7" spans="1:8" ht="18.75" x14ac:dyDescent="0.3">
      <c r="A7" s="27">
        <v>2</v>
      </c>
      <c r="B7" s="3" t="s">
        <v>18</v>
      </c>
      <c r="C7" s="58">
        <v>973</v>
      </c>
      <c r="D7" s="59"/>
      <c r="E7" s="60">
        <v>67</v>
      </c>
      <c r="F7" s="61"/>
      <c r="G7" s="16">
        <f>(C7+E7)</f>
        <v>1040</v>
      </c>
    </row>
    <row r="8" spans="1:8" ht="18.75" x14ac:dyDescent="0.3">
      <c r="A8" s="25">
        <v>3</v>
      </c>
      <c r="B8" s="1" t="s">
        <v>20</v>
      </c>
      <c r="C8" s="58">
        <v>268</v>
      </c>
      <c r="D8" s="59"/>
      <c r="E8" s="60">
        <v>57</v>
      </c>
      <c r="F8" s="61"/>
      <c r="G8" s="26">
        <f>(C8+E8)</f>
        <v>325</v>
      </c>
    </row>
    <row r="9" spans="1:8" ht="18.75" x14ac:dyDescent="0.3">
      <c r="A9" s="28">
        <v>4</v>
      </c>
      <c r="B9" s="5" t="s">
        <v>21</v>
      </c>
      <c r="C9" s="58">
        <v>17</v>
      </c>
      <c r="D9" s="59"/>
      <c r="E9" s="60">
        <v>0</v>
      </c>
      <c r="F9" s="61"/>
      <c r="G9" s="26">
        <f>(C9+E9)</f>
        <v>17</v>
      </c>
    </row>
    <row r="10" spans="1:8" ht="18.75" x14ac:dyDescent="0.3">
      <c r="A10" s="27">
        <v>5</v>
      </c>
      <c r="B10" s="3" t="s">
        <v>22</v>
      </c>
      <c r="C10" s="58">
        <v>8</v>
      </c>
      <c r="D10" s="59"/>
      <c r="E10" s="60">
        <v>0</v>
      </c>
      <c r="F10" s="61"/>
      <c r="G10" s="16">
        <f>(C10+E10)</f>
        <v>8</v>
      </c>
    </row>
    <row r="11" spans="1:8" ht="18.75" x14ac:dyDescent="0.3">
      <c r="A11" s="25"/>
      <c r="B11" s="1"/>
      <c r="C11" s="58"/>
      <c r="D11" s="59"/>
      <c r="E11" s="60"/>
      <c r="F11" s="61"/>
      <c r="G11" s="15"/>
    </row>
    <row r="12" spans="1:8" ht="18.75" x14ac:dyDescent="0.3">
      <c r="A12" s="27"/>
      <c r="B12" s="3"/>
      <c r="C12" s="58"/>
      <c r="D12" s="59"/>
      <c r="E12" s="60"/>
      <c r="F12" s="61"/>
      <c r="G12" s="16"/>
    </row>
    <row r="13" spans="1:8" ht="18.75" x14ac:dyDescent="0.3">
      <c r="A13" s="25"/>
      <c r="B13" s="1"/>
      <c r="C13" s="58"/>
      <c r="D13" s="59"/>
      <c r="E13" s="60"/>
      <c r="F13" s="61"/>
      <c r="G13" s="15"/>
    </row>
    <row r="14" spans="1:8" ht="18.75" x14ac:dyDescent="0.3">
      <c r="A14" s="27"/>
      <c r="B14" s="3"/>
      <c r="C14" s="58"/>
      <c r="D14" s="59"/>
      <c r="E14" s="60"/>
      <c r="F14" s="61"/>
      <c r="G14" s="16"/>
    </row>
    <row r="15" spans="1:8" ht="18.75" x14ac:dyDescent="0.3">
      <c r="A15" s="25"/>
      <c r="B15" s="1"/>
      <c r="C15" s="58"/>
      <c r="D15" s="59"/>
      <c r="E15" s="60"/>
      <c r="F15" s="61"/>
      <c r="G15" s="15"/>
    </row>
    <row r="16" spans="1:8" ht="18.75" x14ac:dyDescent="0.3">
      <c r="A16" s="33"/>
      <c r="B16" s="8"/>
      <c r="C16" s="67"/>
      <c r="D16" s="68"/>
      <c r="E16" s="69"/>
      <c r="F16" s="70"/>
      <c r="G16" s="18"/>
    </row>
    <row r="17" spans="1:7" ht="18.75" x14ac:dyDescent="0.3">
      <c r="A17" s="34"/>
      <c r="B17" s="10"/>
      <c r="C17" s="58"/>
      <c r="D17" s="59"/>
      <c r="E17" s="60"/>
      <c r="F17" s="61"/>
      <c r="G17" s="19"/>
    </row>
    <row r="18" spans="1:7" ht="21" x14ac:dyDescent="0.35">
      <c r="A18" s="62" t="s">
        <v>7</v>
      </c>
      <c r="B18" s="63"/>
      <c r="C18" s="64">
        <f>SUM(C6:D17)</f>
        <v>1899</v>
      </c>
      <c r="D18" s="65"/>
      <c r="E18" s="66">
        <f>SUM(E6:F17)</f>
        <v>140</v>
      </c>
      <c r="F18" s="65"/>
      <c r="G18" s="14">
        <f>SUM(G6:G17)</f>
        <v>2039</v>
      </c>
    </row>
    <row r="21" spans="1:7" x14ac:dyDescent="0.25">
      <c r="G21" t="s">
        <v>19</v>
      </c>
    </row>
    <row r="22" spans="1:7" x14ac:dyDescent="0.25">
      <c r="A22" t="s">
        <v>8</v>
      </c>
      <c r="F22" s="13"/>
      <c r="G22" s="13" t="s">
        <v>16</v>
      </c>
    </row>
    <row r="23" spans="1:7" x14ac:dyDescent="0.25">
      <c r="A23" s="11" t="s">
        <v>9</v>
      </c>
      <c r="E23" s="11"/>
    </row>
    <row r="25" spans="1:7" x14ac:dyDescent="0.25">
      <c r="E25" s="12"/>
      <c r="F25" s="12"/>
    </row>
    <row r="26" spans="1:7" x14ac:dyDescent="0.25">
      <c r="A26" s="12" t="s">
        <v>10</v>
      </c>
      <c r="B26" s="12"/>
      <c r="F26" s="12"/>
      <c r="G26" s="12" t="s">
        <v>11</v>
      </c>
    </row>
    <row r="27" spans="1:7" x14ac:dyDescent="0.25">
      <c r="A27" t="s">
        <v>12</v>
      </c>
      <c r="G27" t="s">
        <v>13</v>
      </c>
    </row>
  </sheetData>
  <mergeCells count="34">
    <mergeCell ref="A1:H1"/>
    <mergeCell ref="A4:A5"/>
    <mergeCell ref="B4:B5"/>
    <mergeCell ref="C4:F4"/>
    <mergeCell ref="G4:G5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A18:B18"/>
    <mergeCell ref="C18:D18"/>
    <mergeCell ref="E18:F18"/>
    <mergeCell ref="C15:D15"/>
    <mergeCell ref="E15:F15"/>
    <mergeCell ref="C16:D16"/>
    <mergeCell ref="E16:F16"/>
    <mergeCell ref="C17:D17"/>
    <mergeCell ref="E17:F17"/>
  </mergeCells>
  <pageMargins left="0.7" right="0.7" top="0.75" bottom="0.75" header="0.3" footer="0.3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3" workbookViewId="0">
      <selection activeCell="C16" sqref="C16:D16"/>
    </sheetView>
  </sheetViews>
  <sheetFormatPr defaultRowHeight="15" x14ac:dyDescent="0.25"/>
  <cols>
    <col min="1" max="1" width="8.28515625" customWidth="1"/>
    <col min="2" max="2" width="23.5703125" customWidth="1"/>
    <col min="4" max="4" width="14.5703125" customWidth="1"/>
    <col min="5" max="5" width="10.7109375" customWidth="1"/>
    <col min="6" max="6" width="16.7109375" customWidth="1"/>
    <col min="7" max="7" width="40.140625" customWidth="1"/>
  </cols>
  <sheetData>
    <row r="1" spans="1:8" ht="21" x14ac:dyDescent="0.35">
      <c r="A1" s="52" t="s">
        <v>15</v>
      </c>
      <c r="B1" s="52"/>
      <c r="C1" s="52"/>
      <c r="D1" s="52"/>
      <c r="E1" s="52"/>
      <c r="F1" s="52"/>
      <c r="G1" s="52"/>
      <c r="H1" s="52"/>
    </row>
    <row r="2" spans="1:8" ht="21" x14ac:dyDescent="0.35">
      <c r="A2" s="24"/>
      <c r="B2" s="24"/>
      <c r="C2" s="24"/>
      <c r="D2" s="24"/>
      <c r="E2" s="24" t="s">
        <v>14</v>
      </c>
      <c r="F2" s="24"/>
      <c r="G2" s="24"/>
      <c r="H2" s="24"/>
    </row>
    <row r="4" spans="1:8" ht="21" x14ac:dyDescent="0.35">
      <c r="A4" s="53" t="s">
        <v>0</v>
      </c>
      <c r="B4" s="53" t="s">
        <v>1</v>
      </c>
      <c r="C4" s="55" t="s">
        <v>2</v>
      </c>
      <c r="D4" s="55"/>
      <c r="E4" s="55"/>
      <c r="F4" s="55"/>
      <c r="G4" s="53" t="s">
        <v>3</v>
      </c>
    </row>
    <row r="5" spans="1:8" ht="21" x14ac:dyDescent="0.35">
      <c r="A5" s="54"/>
      <c r="B5" s="54"/>
      <c r="C5" s="55" t="s">
        <v>4</v>
      </c>
      <c r="D5" s="55"/>
      <c r="E5" s="56" t="s">
        <v>5</v>
      </c>
      <c r="F5" s="57"/>
      <c r="G5" s="54"/>
    </row>
    <row r="6" spans="1:8" ht="18.75" x14ac:dyDescent="0.3">
      <c r="A6" s="25">
        <v>1</v>
      </c>
      <c r="B6" s="1" t="s">
        <v>6</v>
      </c>
      <c r="C6" s="58">
        <v>633</v>
      </c>
      <c r="D6" s="59"/>
      <c r="E6" s="60">
        <v>16</v>
      </c>
      <c r="F6" s="61"/>
      <c r="G6" s="15">
        <f t="shared" ref="G6:G11" si="0">(C6+E6)</f>
        <v>649</v>
      </c>
    </row>
    <row r="7" spans="1:8" ht="18.75" x14ac:dyDescent="0.3">
      <c r="A7" s="27">
        <v>2</v>
      </c>
      <c r="B7" s="3" t="s">
        <v>18</v>
      </c>
      <c r="C7" s="58">
        <v>973</v>
      </c>
      <c r="D7" s="59"/>
      <c r="E7" s="60">
        <v>67</v>
      </c>
      <c r="F7" s="61"/>
      <c r="G7" s="16">
        <f t="shared" si="0"/>
        <v>1040</v>
      </c>
    </row>
    <row r="8" spans="1:8" ht="18.75" x14ac:dyDescent="0.3">
      <c r="A8" s="25">
        <v>3</v>
      </c>
      <c r="B8" s="1" t="s">
        <v>20</v>
      </c>
      <c r="C8" s="58">
        <v>268</v>
      </c>
      <c r="D8" s="59"/>
      <c r="E8" s="60">
        <v>57</v>
      </c>
      <c r="F8" s="61"/>
      <c r="G8" s="26">
        <f t="shared" si="0"/>
        <v>325</v>
      </c>
    </row>
    <row r="9" spans="1:8" ht="18.75" x14ac:dyDescent="0.3">
      <c r="A9" s="28">
        <v>4</v>
      </c>
      <c r="B9" s="5" t="s">
        <v>21</v>
      </c>
      <c r="C9" s="58">
        <v>17</v>
      </c>
      <c r="D9" s="59"/>
      <c r="E9" s="60">
        <v>0</v>
      </c>
      <c r="F9" s="61"/>
      <c r="G9" s="26">
        <f t="shared" si="0"/>
        <v>17</v>
      </c>
    </row>
    <row r="10" spans="1:8" ht="18.75" x14ac:dyDescent="0.3">
      <c r="A10" s="27">
        <v>5</v>
      </c>
      <c r="B10" s="3" t="s">
        <v>22</v>
      </c>
      <c r="C10" s="58">
        <v>8</v>
      </c>
      <c r="D10" s="59"/>
      <c r="E10" s="60">
        <v>0</v>
      </c>
      <c r="F10" s="61"/>
      <c r="G10" s="16">
        <f t="shared" si="0"/>
        <v>8</v>
      </c>
    </row>
    <row r="11" spans="1:8" ht="18.75" x14ac:dyDescent="0.3">
      <c r="A11" s="25">
        <v>6</v>
      </c>
      <c r="B11" s="1" t="s">
        <v>23</v>
      </c>
      <c r="C11" s="58">
        <v>144</v>
      </c>
      <c r="D11" s="59"/>
      <c r="E11" s="60">
        <v>0</v>
      </c>
      <c r="F11" s="61"/>
      <c r="G11" s="15">
        <f t="shared" si="0"/>
        <v>144</v>
      </c>
    </row>
    <row r="12" spans="1:8" ht="18.75" x14ac:dyDescent="0.3">
      <c r="A12" s="27"/>
      <c r="B12" s="3"/>
      <c r="C12" s="58"/>
      <c r="D12" s="59"/>
      <c r="E12" s="60"/>
      <c r="F12" s="61"/>
      <c r="G12" s="16"/>
    </row>
    <row r="13" spans="1:8" ht="18.75" x14ac:dyDescent="0.3">
      <c r="A13" s="25"/>
      <c r="B13" s="1"/>
      <c r="C13" s="58"/>
      <c r="D13" s="59"/>
      <c r="E13" s="60"/>
      <c r="F13" s="61"/>
      <c r="G13" s="15"/>
    </row>
    <row r="14" spans="1:8" ht="18.75" x14ac:dyDescent="0.3">
      <c r="A14" s="27"/>
      <c r="B14" s="3"/>
      <c r="C14" s="58"/>
      <c r="D14" s="59"/>
      <c r="E14" s="60"/>
      <c r="F14" s="61"/>
      <c r="G14" s="16"/>
    </row>
    <row r="15" spans="1:8" ht="18.75" x14ac:dyDescent="0.3">
      <c r="A15" s="25"/>
      <c r="B15" s="1"/>
      <c r="C15" s="58"/>
      <c r="D15" s="59"/>
      <c r="E15" s="60"/>
      <c r="F15" s="61"/>
      <c r="G15" s="15"/>
    </row>
    <row r="16" spans="1:8" ht="18.75" x14ac:dyDescent="0.3">
      <c r="A16" s="33"/>
      <c r="B16" s="8"/>
      <c r="C16" s="67"/>
      <c r="D16" s="68"/>
      <c r="E16" s="69"/>
      <c r="F16" s="70"/>
      <c r="G16" s="18"/>
    </row>
    <row r="17" spans="1:7" ht="18.75" x14ac:dyDescent="0.3">
      <c r="A17" s="34"/>
      <c r="B17" s="10"/>
      <c r="C17" s="58"/>
      <c r="D17" s="59"/>
      <c r="E17" s="60"/>
      <c r="F17" s="61"/>
      <c r="G17" s="19"/>
    </row>
    <row r="18" spans="1:7" ht="21" x14ac:dyDescent="0.35">
      <c r="A18" s="62" t="s">
        <v>7</v>
      </c>
      <c r="B18" s="63"/>
      <c r="C18" s="64">
        <f>SUM(C6:D17)</f>
        <v>2043</v>
      </c>
      <c r="D18" s="65"/>
      <c r="E18" s="66">
        <f>SUM(E6:F17)</f>
        <v>140</v>
      </c>
      <c r="F18" s="65"/>
      <c r="G18" s="14">
        <f>SUM(G6:G17)</f>
        <v>2183</v>
      </c>
    </row>
    <row r="21" spans="1:7" x14ac:dyDescent="0.25">
      <c r="G21" t="s">
        <v>25</v>
      </c>
    </row>
    <row r="22" spans="1:7" x14ac:dyDescent="0.25">
      <c r="A22" t="s">
        <v>8</v>
      </c>
      <c r="F22" s="13"/>
      <c r="G22" s="13" t="s">
        <v>16</v>
      </c>
    </row>
    <row r="23" spans="1:7" x14ac:dyDescent="0.25">
      <c r="A23" s="11" t="s">
        <v>9</v>
      </c>
      <c r="E23" s="11"/>
    </row>
    <row r="25" spans="1:7" x14ac:dyDescent="0.25">
      <c r="E25" s="12"/>
      <c r="F25" s="12"/>
    </row>
    <row r="26" spans="1:7" x14ac:dyDescent="0.25">
      <c r="A26" s="12" t="s">
        <v>10</v>
      </c>
      <c r="B26" s="12"/>
      <c r="F26" s="12"/>
      <c r="G26" s="12" t="s">
        <v>11</v>
      </c>
    </row>
    <row r="27" spans="1:7" x14ac:dyDescent="0.25">
      <c r="A27" t="s">
        <v>12</v>
      </c>
      <c r="G27" t="s">
        <v>13</v>
      </c>
    </row>
  </sheetData>
  <mergeCells count="34">
    <mergeCell ref="A1:H1"/>
    <mergeCell ref="A4:A5"/>
    <mergeCell ref="B4:B5"/>
    <mergeCell ref="C4:F4"/>
    <mergeCell ref="G4:G5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A18:B18"/>
    <mergeCell ref="C18:D18"/>
    <mergeCell ref="E18:F18"/>
    <mergeCell ref="C15:D15"/>
    <mergeCell ref="E15:F15"/>
    <mergeCell ref="C16:D16"/>
    <mergeCell ref="E16:F16"/>
    <mergeCell ref="C17:D17"/>
    <mergeCell ref="E17:F17"/>
  </mergeCells>
  <pageMargins left="0.7" right="0.7" top="0.75" bottom="0.75" header="0.3" footer="0.3"/>
  <pageSetup paperSize="9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11" workbookViewId="0">
      <selection activeCell="A13" sqref="A13"/>
    </sheetView>
  </sheetViews>
  <sheetFormatPr defaultRowHeight="15" x14ac:dyDescent="0.25"/>
  <cols>
    <col min="1" max="1" width="8.28515625" customWidth="1"/>
    <col min="2" max="2" width="23.5703125" customWidth="1"/>
    <col min="4" max="4" width="14.5703125" customWidth="1"/>
    <col min="5" max="5" width="10.7109375" customWidth="1"/>
    <col min="6" max="6" width="16.7109375" customWidth="1"/>
    <col min="7" max="7" width="40.140625" customWidth="1"/>
  </cols>
  <sheetData>
    <row r="1" spans="1:8" ht="21" x14ac:dyDescent="0.35">
      <c r="A1" s="52" t="s">
        <v>15</v>
      </c>
      <c r="B1" s="52"/>
      <c r="C1" s="52"/>
      <c r="D1" s="52"/>
      <c r="E1" s="52"/>
      <c r="F1" s="52"/>
      <c r="G1" s="52"/>
      <c r="H1" s="52"/>
    </row>
    <row r="2" spans="1:8" ht="21" x14ac:dyDescent="0.35">
      <c r="A2" s="24"/>
      <c r="B2" s="24"/>
      <c r="C2" s="24"/>
      <c r="D2" s="24"/>
      <c r="E2" s="24" t="s">
        <v>14</v>
      </c>
      <c r="F2" s="24"/>
      <c r="G2" s="24"/>
      <c r="H2" s="24"/>
    </row>
    <row r="4" spans="1:8" ht="21" x14ac:dyDescent="0.35">
      <c r="A4" s="53" t="s">
        <v>0</v>
      </c>
      <c r="B4" s="53" t="s">
        <v>1</v>
      </c>
      <c r="C4" s="55" t="s">
        <v>2</v>
      </c>
      <c r="D4" s="55"/>
      <c r="E4" s="55"/>
      <c r="F4" s="55"/>
      <c r="G4" s="53" t="s">
        <v>3</v>
      </c>
    </row>
    <row r="5" spans="1:8" ht="21" x14ac:dyDescent="0.35">
      <c r="A5" s="54"/>
      <c r="B5" s="54"/>
      <c r="C5" s="55" t="s">
        <v>4</v>
      </c>
      <c r="D5" s="55"/>
      <c r="E5" s="56" t="s">
        <v>5</v>
      </c>
      <c r="F5" s="57"/>
      <c r="G5" s="54"/>
    </row>
    <row r="6" spans="1:8" ht="18.75" x14ac:dyDescent="0.3">
      <c r="A6" s="25">
        <v>1</v>
      </c>
      <c r="B6" s="1" t="s">
        <v>6</v>
      </c>
      <c r="C6" s="58">
        <v>633</v>
      </c>
      <c r="D6" s="59"/>
      <c r="E6" s="60">
        <v>16</v>
      </c>
      <c r="F6" s="61"/>
      <c r="G6" s="15">
        <f t="shared" ref="G6:G12" si="0">(C6+E6)</f>
        <v>649</v>
      </c>
    </row>
    <row r="7" spans="1:8" ht="18.75" x14ac:dyDescent="0.3">
      <c r="A7" s="27">
        <v>2</v>
      </c>
      <c r="B7" s="3" t="s">
        <v>18</v>
      </c>
      <c r="C7" s="58">
        <v>973</v>
      </c>
      <c r="D7" s="59"/>
      <c r="E7" s="60">
        <v>67</v>
      </c>
      <c r="F7" s="61"/>
      <c r="G7" s="16">
        <f t="shared" si="0"/>
        <v>1040</v>
      </c>
    </row>
    <row r="8" spans="1:8" ht="18.75" x14ac:dyDescent="0.3">
      <c r="A8" s="25">
        <v>3</v>
      </c>
      <c r="B8" s="1" t="s">
        <v>20</v>
      </c>
      <c r="C8" s="58">
        <v>268</v>
      </c>
      <c r="D8" s="59"/>
      <c r="E8" s="60">
        <v>57</v>
      </c>
      <c r="F8" s="61"/>
      <c r="G8" s="26">
        <f t="shared" si="0"/>
        <v>325</v>
      </c>
    </row>
    <row r="9" spans="1:8" ht="18.75" x14ac:dyDescent="0.3">
      <c r="A9" s="28">
        <v>4</v>
      </c>
      <c r="B9" s="5" t="s">
        <v>21</v>
      </c>
      <c r="C9" s="58">
        <v>17</v>
      </c>
      <c r="D9" s="59"/>
      <c r="E9" s="60">
        <v>0</v>
      </c>
      <c r="F9" s="61"/>
      <c r="G9" s="26">
        <f t="shared" si="0"/>
        <v>17</v>
      </c>
    </row>
    <row r="10" spans="1:8" ht="18.75" x14ac:dyDescent="0.3">
      <c r="A10" s="27">
        <v>5</v>
      </c>
      <c r="B10" s="3" t="s">
        <v>22</v>
      </c>
      <c r="C10" s="58">
        <v>8</v>
      </c>
      <c r="D10" s="59"/>
      <c r="E10" s="60">
        <v>0</v>
      </c>
      <c r="F10" s="61"/>
      <c r="G10" s="16">
        <f t="shared" si="0"/>
        <v>8</v>
      </c>
    </row>
    <row r="11" spans="1:8" ht="18.75" x14ac:dyDescent="0.3">
      <c r="A11" s="25">
        <v>6</v>
      </c>
      <c r="B11" s="1" t="s">
        <v>23</v>
      </c>
      <c r="C11" s="58">
        <v>144</v>
      </c>
      <c r="D11" s="59"/>
      <c r="E11" s="60">
        <v>0</v>
      </c>
      <c r="F11" s="61"/>
      <c r="G11" s="15">
        <f t="shared" si="0"/>
        <v>144</v>
      </c>
    </row>
    <row r="12" spans="1:8" ht="18.75" x14ac:dyDescent="0.3">
      <c r="A12" s="27">
        <v>7</v>
      </c>
      <c r="B12" s="3" t="s">
        <v>24</v>
      </c>
      <c r="C12" s="58">
        <v>200</v>
      </c>
      <c r="D12" s="59"/>
      <c r="E12" s="60">
        <v>0</v>
      </c>
      <c r="F12" s="61"/>
      <c r="G12" s="16">
        <f t="shared" si="0"/>
        <v>200</v>
      </c>
    </row>
    <row r="13" spans="1:8" ht="18.75" x14ac:dyDescent="0.3">
      <c r="A13" s="25"/>
      <c r="B13" s="1"/>
      <c r="C13" s="58"/>
      <c r="D13" s="59"/>
      <c r="E13" s="60"/>
      <c r="F13" s="61"/>
      <c r="G13" s="15"/>
    </row>
    <row r="14" spans="1:8" ht="18.75" x14ac:dyDescent="0.3">
      <c r="A14" s="27"/>
      <c r="B14" s="3"/>
      <c r="C14" s="58"/>
      <c r="D14" s="59"/>
      <c r="E14" s="60"/>
      <c r="F14" s="61"/>
      <c r="G14" s="16"/>
    </row>
    <row r="15" spans="1:8" ht="18.75" x14ac:dyDescent="0.3">
      <c r="A15" s="25"/>
      <c r="B15" s="1"/>
      <c r="C15" s="58"/>
      <c r="D15" s="59"/>
      <c r="E15" s="60"/>
      <c r="F15" s="61"/>
      <c r="G15" s="15"/>
    </row>
    <row r="16" spans="1:8" ht="18.75" x14ac:dyDescent="0.3">
      <c r="A16" s="33"/>
      <c r="B16" s="8"/>
      <c r="C16" s="67"/>
      <c r="D16" s="68"/>
      <c r="E16" s="69"/>
      <c r="F16" s="70"/>
      <c r="G16" s="18"/>
    </row>
    <row r="17" spans="1:7" ht="18.75" x14ac:dyDescent="0.3">
      <c r="A17" s="34"/>
      <c r="B17" s="10"/>
      <c r="C17" s="58"/>
      <c r="D17" s="59"/>
      <c r="E17" s="60"/>
      <c r="F17" s="61"/>
      <c r="G17" s="19"/>
    </row>
    <row r="18" spans="1:7" ht="21" x14ac:dyDescent="0.35">
      <c r="A18" s="62" t="s">
        <v>7</v>
      </c>
      <c r="B18" s="63"/>
      <c r="C18" s="64">
        <f>SUM(C6:D17)</f>
        <v>2243</v>
      </c>
      <c r="D18" s="65"/>
      <c r="E18" s="66">
        <f>SUM(E6:F17)</f>
        <v>140</v>
      </c>
      <c r="F18" s="65"/>
      <c r="G18" s="14">
        <f>SUM(G6:G17)</f>
        <v>2383</v>
      </c>
    </row>
    <row r="21" spans="1:7" x14ac:dyDescent="0.25">
      <c r="G21" t="s">
        <v>19</v>
      </c>
    </row>
    <row r="22" spans="1:7" x14ac:dyDescent="0.25">
      <c r="A22" t="s">
        <v>8</v>
      </c>
      <c r="F22" s="13"/>
      <c r="G22" s="13" t="s">
        <v>16</v>
      </c>
    </row>
    <row r="23" spans="1:7" x14ac:dyDescent="0.25">
      <c r="A23" s="11" t="s">
        <v>9</v>
      </c>
      <c r="E23" s="11"/>
    </row>
    <row r="25" spans="1:7" x14ac:dyDescent="0.25">
      <c r="E25" s="12"/>
      <c r="F25" s="12"/>
    </row>
    <row r="26" spans="1:7" x14ac:dyDescent="0.25">
      <c r="A26" s="12" t="s">
        <v>10</v>
      </c>
      <c r="B26" s="12"/>
      <c r="F26" s="12"/>
      <c r="G26" s="12" t="s">
        <v>11</v>
      </c>
    </row>
    <row r="27" spans="1:7" x14ac:dyDescent="0.25">
      <c r="A27" t="s">
        <v>12</v>
      </c>
      <c r="G27" t="s">
        <v>13</v>
      </c>
    </row>
  </sheetData>
  <mergeCells count="34">
    <mergeCell ref="A1:H1"/>
    <mergeCell ref="A4:A5"/>
    <mergeCell ref="B4:B5"/>
    <mergeCell ref="C4:F4"/>
    <mergeCell ref="G4:G5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A18:B18"/>
    <mergeCell ref="C18:D18"/>
    <mergeCell ref="E18:F18"/>
    <mergeCell ref="C15:D15"/>
    <mergeCell ref="E15:F15"/>
    <mergeCell ref="C16:D16"/>
    <mergeCell ref="E16:F16"/>
    <mergeCell ref="C17:D17"/>
    <mergeCell ref="E17:F17"/>
  </mergeCells>
  <pageMargins left="0.7" right="0.7" top="0.75" bottom="0.75" header="0.3" footer="0.3"/>
  <pageSetup paperSize="9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C14" sqref="C14:D14"/>
    </sheetView>
  </sheetViews>
  <sheetFormatPr defaultRowHeight="15" x14ac:dyDescent="0.25"/>
  <cols>
    <col min="1" max="1" width="8.28515625" customWidth="1"/>
    <col min="2" max="2" width="23.5703125" customWidth="1"/>
    <col min="4" max="4" width="14.5703125" customWidth="1"/>
    <col min="5" max="5" width="10.7109375" customWidth="1"/>
    <col min="6" max="6" width="16.7109375" customWidth="1"/>
    <col min="7" max="7" width="40.140625" customWidth="1"/>
  </cols>
  <sheetData>
    <row r="1" spans="1:8" ht="21" x14ac:dyDescent="0.35">
      <c r="A1" s="52" t="s">
        <v>15</v>
      </c>
      <c r="B1" s="52"/>
      <c r="C1" s="52"/>
      <c r="D1" s="52"/>
      <c r="E1" s="52"/>
      <c r="F1" s="52"/>
      <c r="G1" s="52"/>
      <c r="H1" s="52"/>
    </row>
    <row r="2" spans="1:8" ht="21" x14ac:dyDescent="0.35">
      <c r="A2" s="35"/>
      <c r="B2" s="35"/>
      <c r="C2" s="35"/>
      <c r="D2" s="35"/>
      <c r="E2" s="35" t="s">
        <v>14</v>
      </c>
      <c r="F2" s="35"/>
      <c r="G2" s="35"/>
      <c r="H2" s="35"/>
    </row>
    <row r="4" spans="1:8" ht="21" x14ac:dyDescent="0.35">
      <c r="A4" s="53" t="s">
        <v>0</v>
      </c>
      <c r="B4" s="53" t="s">
        <v>1</v>
      </c>
      <c r="C4" s="55" t="s">
        <v>2</v>
      </c>
      <c r="D4" s="55"/>
      <c r="E4" s="55"/>
      <c r="F4" s="55"/>
      <c r="G4" s="53" t="s">
        <v>3</v>
      </c>
    </row>
    <row r="5" spans="1:8" ht="21" x14ac:dyDescent="0.35">
      <c r="A5" s="54"/>
      <c r="B5" s="54"/>
      <c r="C5" s="55" t="s">
        <v>4</v>
      </c>
      <c r="D5" s="55"/>
      <c r="E5" s="56" t="s">
        <v>5</v>
      </c>
      <c r="F5" s="57"/>
      <c r="G5" s="54"/>
    </row>
    <row r="6" spans="1:8" ht="18.75" x14ac:dyDescent="0.3">
      <c r="A6" s="25">
        <v>1</v>
      </c>
      <c r="B6" s="1" t="s">
        <v>6</v>
      </c>
      <c r="C6" s="58">
        <v>633</v>
      </c>
      <c r="D6" s="59"/>
      <c r="E6" s="60">
        <v>16</v>
      </c>
      <c r="F6" s="61"/>
      <c r="G6" s="15">
        <f t="shared" ref="G6:G13" si="0">(C6+E6)</f>
        <v>649</v>
      </c>
    </row>
    <row r="7" spans="1:8" ht="18.75" x14ac:dyDescent="0.3">
      <c r="A7" s="27">
        <v>2</v>
      </c>
      <c r="B7" s="3" t="s">
        <v>18</v>
      </c>
      <c r="C7" s="58">
        <v>973</v>
      </c>
      <c r="D7" s="59"/>
      <c r="E7" s="60">
        <v>67</v>
      </c>
      <c r="F7" s="61"/>
      <c r="G7" s="16">
        <f t="shared" si="0"/>
        <v>1040</v>
      </c>
    </row>
    <row r="8" spans="1:8" ht="18.75" x14ac:dyDescent="0.3">
      <c r="A8" s="25">
        <v>3</v>
      </c>
      <c r="B8" s="1" t="s">
        <v>20</v>
      </c>
      <c r="C8" s="58">
        <v>268</v>
      </c>
      <c r="D8" s="59"/>
      <c r="E8" s="60">
        <v>57</v>
      </c>
      <c r="F8" s="61"/>
      <c r="G8" s="26">
        <f t="shared" si="0"/>
        <v>325</v>
      </c>
    </row>
    <row r="9" spans="1:8" ht="18.75" x14ac:dyDescent="0.3">
      <c r="A9" s="28">
        <v>4</v>
      </c>
      <c r="B9" s="5" t="s">
        <v>21</v>
      </c>
      <c r="C9" s="58">
        <v>17</v>
      </c>
      <c r="D9" s="59"/>
      <c r="E9" s="60">
        <v>0</v>
      </c>
      <c r="F9" s="61"/>
      <c r="G9" s="26">
        <f t="shared" si="0"/>
        <v>17</v>
      </c>
    </row>
    <row r="10" spans="1:8" ht="18.75" x14ac:dyDescent="0.3">
      <c r="A10" s="27">
        <v>5</v>
      </c>
      <c r="B10" s="3" t="s">
        <v>22</v>
      </c>
      <c r="C10" s="58">
        <v>8</v>
      </c>
      <c r="D10" s="59"/>
      <c r="E10" s="60">
        <v>0</v>
      </c>
      <c r="F10" s="61"/>
      <c r="G10" s="16">
        <f t="shared" si="0"/>
        <v>8</v>
      </c>
    </row>
    <row r="11" spans="1:8" ht="18.75" x14ac:dyDescent="0.3">
      <c r="A11" s="25">
        <v>6</v>
      </c>
      <c r="B11" s="1" t="s">
        <v>23</v>
      </c>
      <c r="C11" s="58">
        <v>144</v>
      </c>
      <c r="D11" s="59"/>
      <c r="E11" s="60">
        <v>0</v>
      </c>
      <c r="F11" s="61"/>
      <c r="G11" s="15">
        <f t="shared" si="0"/>
        <v>144</v>
      </c>
    </row>
    <row r="12" spans="1:8" ht="18.75" x14ac:dyDescent="0.3">
      <c r="A12" s="27">
        <v>7</v>
      </c>
      <c r="B12" s="3" t="s">
        <v>24</v>
      </c>
      <c r="C12" s="58">
        <v>200</v>
      </c>
      <c r="D12" s="59"/>
      <c r="E12" s="60">
        <v>0</v>
      </c>
      <c r="F12" s="61"/>
      <c r="G12" s="16">
        <f t="shared" si="0"/>
        <v>200</v>
      </c>
    </row>
    <row r="13" spans="1:8" ht="18.75" x14ac:dyDescent="0.3">
      <c r="A13" s="25">
        <v>8</v>
      </c>
      <c r="B13" s="1" t="s">
        <v>26</v>
      </c>
      <c r="C13" s="58">
        <v>359</v>
      </c>
      <c r="D13" s="59"/>
      <c r="E13" s="60">
        <v>0</v>
      </c>
      <c r="F13" s="61"/>
      <c r="G13" s="15">
        <f t="shared" si="0"/>
        <v>359</v>
      </c>
    </row>
    <row r="14" spans="1:8" ht="18.75" x14ac:dyDescent="0.3">
      <c r="A14" s="27"/>
      <c r="B14" s="3"/>
      <c r="C14" s="58"/>
      <c r="D14" s="59"/>
      <c r="E14" s="60"/>
      <c r="F14" s="61"/>
      <c r="G14" s="16"/>
    </row>
    <row r="15" spans="1:8" ht="18.75" x14ac:dyDescent="0.3">
      <c r="A15" s="25"/>
      <c r="B15" s="1"/>
      <c r="C15" s="58"/>
      <c r="D15" s="59"/>
      <c r="E15" s="60"/>
      <c r="F15" s="61"/>
      <c r="G15" s="15"/>
    </row>
    <row r="16" spans="1:8" ht="18.75" x14ac:dyDescent="0.3">
      <c r="A16" s="33"/>
      <c r="B16" s="8"/>
      <c r="C16" s="67"/>
      <c r="D16" s="68"/>
      <c r="E16" s="69"/>
      <c r="F16" s="70"/>
      <c r="G16" s="18"/>
    </row>
    <row r="17" spans="1:7" ht="18.75" x14ac:dyDescent="0.3">
      <c r="A17" s="34"/>
      <c r="B17" s="10"/>
      <c r="C17" s="58"/>
      <c r="D17" s="59"/>
      <c r="E17" s="60"/>
      <c r="F17" s="61"/>
      <c r="G17" s="19"/>
    </row>
    <row r="18" spans="1:7" ht="21" x14ac:dyDescent="0.35">
      <c r="A18" s="62" t="s">
        <v>7</v>
      </c>
      <c r="B18" s="63"/>
      <c r="C18" s="64">
        <f>SUM(C6:D17)</f>
        <v>2602</v>
      </c>
      <c r="D18" s="65"/>
      <c r="E18" s="66">
        <f>SUM(E6:F17)</f>
        <v>140</v>
      </c>
      <c r="F18" s="65"/>
      <c r="G18" s="14">
        <f>SUM(G6:G17)</f>
        <v>2742</v>
      </c>
    </row>
    <row r="21" spans="1:7" x14ac:dyDescent="0.25">
      <c r="G21" t="s">
        <v>27</v>
      </c>
    </row>
    <row r="22" spans="1:7" x14ac:dyDescent="0.25">
      <c r="A22" t="s">
        <v>8</v>
      </c>
      <c r="F22" s="13"/>
      <c r="G22" s="13" t="s">
        <v>16</v>
      </c>
    </row>
    <row r="23" spans="1:7" x14ac:dyDescent="0.25">
      <c r="A23" s="11" t="s">
        <v>9</v>
      </c>
      <c r="E23" s="11"/>
    </row>
    <row r="25" spans="1:7" x14ac:dyDescent="0.25">
      <c r="E25" s="12"/>
      <c r="F25" s="12"/>
    </row>
    <row r="26" spans="1:7" x14ac:dyDescent="0.25">
      <c r="A26" s="12" t="s">
        <v>10</v>
      </c>
      <c r="B26" s="12"/>
      <c r="F26" s="12"/>
      <c r="G26" s="12" t="s">
        <v>11</v>
      </c>
    </row>
    <row r="27" spans="1:7" x14ac:dyDescent="0.25">
      <c r="A27" t="s">
        <v>12</v>
      </c>
      <c r="G27" t="s">
        <v>13</v>
      </c>
    </row>
  </sheetData>
  <mergeCells count="34">
    <mergeCell ref="A1:H1"/>
    <mergeCell ref="A4:A5"/>
    <mergeCell ref="B4:B5"/>
    <mergeCell ref="C4:F4"/>
    <mergeCell ref="G4:G5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A18:B18"/>
    <mergeCell ref="C18:D18"/>
    <mergeCell ref="E18:F18"/>
    <mergeCell ref="C15:D15"/>
    <mergeCell ref="E15:F15"/>
    <mergeCell ref="C16:D16"/>
    <mergeCell ref="E16:F16"/>
    <mergeCell ref="C17:D17"/>
    <mergeCell ref="E17:F17"/>
  </mergeCells>
  <pageMargins left="0.7" right="0.7" top="0.75" bottom="0.75" header="0.3" footer="0.3"/>
  <pageSetup paperSize="9" orientation="landscape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6" workbookViewId="0">
      <selection activeCell="C18" sqref="C18:D18"/>
    </sheetView>
  </sheetViews>
  <sheetFormatPr defaultRowHeight="15" x14ac:dyDescent="0.25"/>
  <cols>
    <col min="1" max="1" width="8.28515625" customWidth="1"/>
    <col min="2" max="2" width="23.5703125" customWidth="1"/>
    <col min="4" max="4" width="14.5703125" customWidth="1"/>
    <col min="5" max="5" width="10.7109375" customWidth="1"/>
    <col min="6" max="6" width="16.7109375" customWidth="1"/>
    <col min="7" max="7" width="40.140625" customWidth="1"/>
  </cols>
  <sheetData>
    <row r="1" spans="1:8" ht="21" x14ac:dyDescent="0.35">
      <c r="A1" s="52" t="s">
        <v>15</v>
      </c>
      <c r="B1" s="52"/>
      <c r="C1" s="52"/>
      <c r="D1" s="52"/>
      <c r="E1" s="52"/>
      <c r="F1" s="52"/>
      <c r="G1" s="52"/>
      <c r="H1" s="52"/>
    </row>
    <row r="2" spans="1:8" ht="21" x14ac:dyDescent="0.35">
      <c r="A2" s="36"/>
      <c r="B2" s="36"/>
      <c r="C2" s="36"/>
      <c r="D2" s="36"/>
      <c r="E2" s="36" t="s">
        <v>14</v>
      </c>
      <c r="F2" s="36"/>
      <c r="G2" s="36"/>
      <c r="H2" s="36"/>
    </row>
    <row r="4" spans="1:8" ht="21" x14ac:dyDescent="0.35">
      <c r="A4" s="53" t="s">
        <v>0</v>
      </c>
      <c r="B4" s="53" t="s">
        <v>1</v>
      </c>
      <c r="C4" s="55" t="s">
        <v>2</v>
      </c>
      <c r="D4" s="55"/>
      <c r="E4" s="55"/>
      <c r="F4" s="55"/>
      <c r="G4" s="53" t="s">
        <v>3</v>
      </c>
    </row>
    <row r="5" spans="1:8" ht="21" x14ac:dyDescent="0.35">
      <c r="A5" s="54"/>
      <c r="B5" s="54"/>
      <c r="C5" s="55" t="s">
        <v>4</v>
      </c>
      <c r="D5" s="55"/>
      <c r="E5" s="56" t="s">
        <v>5</v>
      </c>
      <c r="F5" s="57"/>
      <c r="G5" s="54"/>
    </row>
    <row r="6" spans="1:8" ht="18.75" x14ac:dyDescent="0.3">
      <c r="A6" s="25">
        <v>1</v>
      </c>
      <c r="B6" s="1" t="s">
        <v>6</v>
      </c>
      <c r="C6" s="58">
        <v>633</v>
      </c>
      <c r="D6" s="59"/>
      <c r="E6" s="60">
        <v>16</v>
      </c>
      <c r="F6" s="61"/>
      <c r="G6" s="15">
        <f t="shared" ref="G6:G13" si="0">(C6+E6)</f>
        <v>649</v>
      </c>
    </row>
    <row r="7" spans="1:8" ht="18.75" x14ac:dyDescent="0.3">
      <c r="A7" s="27">
        <v>2</v>
      </c>
      <c r="B7" s="3" t="s">
        <v>18</v>
      </c>
      <c r="C7" s="58">
        <v>973</v>
      </c>
      <c r="D7" s="59"/>
      <c r="E7" s="60">
        <v>67</v>
      </c>
      <c r="F7" s="61"/>
      <c r="G7" s="16">
        <f t="shared" si="0"/>
        <v>1040</v>
      </c>
    </row>
    <row r="8" spans="1:8" ht="18.75" x14ac:dyDescent="0.3">
      <c r="A8" s="25">
        <v>3</v>
      </c>
      <c r="B8" s="1" t="s">
        <v>20</v>
      </c>
      <c r="C8" s="58">
        <v>268</v>
      </c>
      <c r="D8" s="59"/>
      <c r="E8" s="60">
        <v>57</v>
      </c>
      <c r="F8" s="61"/>
      <c r="G8" s="26">
        <f t="shared" si="0"/>
        <v>325</v>
      </c>
    </row>
    <row r="9" spans="1:8" ht="18.75" x14ac:dyDescent="0.3">
      <c r="A9" s="28">
        <v>4</v>
      </c>
      <c r="B9" s="5" t="s">
        <v>21</v>
      </c>
      <c r="C9" s="58">
        <v>17</v>
      </c>
      <c r="D9" s="59"/>
      <c r="E9" s="60">
        <v>0</v>
      </c>
      <c r="F9" s="61"/>
      <c r="G9" s="26">
        <f t="shared" si="0"/>
        <v>17</v>
      </c>
    </row>
    <row r="10" spans="1:8" ht="18.75" x14ac:dyDescent="0.3">
      <c r="A10" s="27">
        <v>5</v>
      </c>
      <c r="B10" s="3" t="s">
        <v>22</v>
      </c>
      <c r="C10" s="58">
        <v>8</v>
      </c>
      <c r="D10" s="59"/>
      <c r="E10" s="60">
        <v>0</v>
      </c>
      <c r="F10" s="61"/>
      <c r="G10" s="16">
        <f t="shared" si="0"/>
        <v>8</v>
      </c>
    </row>
    <row r="11" spans="1:8" ht="18.75" x14ac:dyDescent="0.3">
      <c r="A11" s="25">
        <v>6</v>
      </c>
      <c r="B11" s="1" t="s">
        <v>23</v>
      </c>
      <c r="C11" s="58">
        <v>144</v>
      </c>
      <c r="D11" s="59"/>
      <c r="E11" s="60">
        <v>0</v>
      </c>
      <c r="F11" s="61"/>
      <c r="G11" s="15">
        <f t="shared" si="0"/>
        <v>144</v>
      </c>
    </row>
    <row r="12" spans="1:8" ht="18.75" x14ac:dyDescent="0.3">
      <c r="A12" s="27">
        <v>7</v>
      </c>
      <c r="B12" s="3" t="s">
        <v>24</v>
      </c>
      <c r="C12" s="58">
        <v>200</v>
      </c>
      <c r="D12" s="59"/>
      <c r="E12" s="60">
        <v>0</v>
      </c>
      <c r="F12" s="61"/>
      <c r="G12" s="16">
        <f t="shared" si="0"/>
        <v>200</v>
      </c>
    </row>
    <row r="13" spans="1:8" ht="18.75" x14ac:dyDescent="0.3">
      <c r="A13" s="25">
        <v>8</v>
      </c>
      <c r="B13" s="1" t="s">
        <v>26</v>
      </c>
      <c r="C13" s="58">
        <v>359</v>
      </c>
      <c r="D13" s="59"/>
      <c r="E13" s="60">
        <v>0</v>
      </c>
      <c r="F13" s="61"/>
      <c r="G13" s="15">
        <f t="shared" si="0"/>
        <v>359</v>
      </c>
    </row>
    <row r="14" spans="1:8" ht="18.75" x14ac:dyDescent="0.3">
      <c r="A14" s="27">
        <v>9</v>
      </c>
      <c r="B14" s="3" t="s">
        <v>28</v>
      </c>
      <c r="C14" s="58">
        <v>711</v>
      </c>
      <c r="D14" s="59"/>
      <c r="E14" s="60">
        <v>0</v>
      </c>
      <c r="F14" s="61"/>
      <c r="G14" s="16">
        <f>(C14+E14)</f>
        <v>711</v>
      </c>
    </row>
    <row r="15" spans="1:8" ht="18.75" x14ac:dyDescent="0.3">
      <c r="A15" s="25"/>
      <c r="B15" s="1"/>
      <c r="C15" s="58"/>
      <c r="D15" s="59"/>
      <c r="E15" s="60"/>
      <c r="F15" s="61"/>
      <c r="G15" s="15"/>
    </row>
    <row r="16" spans="1:8" ht="18.75" x14ac:dyDescent="0.3">
      <c r="A16" s="33"/>
      <c r="B16" s="8"/>
      <c r="C16" s="67"/>
      <c r="D16" s="68"/>
      <c r="E16" s="69"/>
      <c r="F16" s="70"/>
      <c r="G16" s="18"/>
    </row>
    <row r="17" spans="1:7" ht="18.75" x14ac:dyDescent="0.3">
      <c r="A17" s="34"/>
      <c r="B17" s="10"/>
      <c r="C17" s="58"/>
      <c r="D17" s="59"/>
      <c r="E17" s="60"/>
      <c r="F17" s="61"/>
      <c r="G17" s="19"/>
    </row>
    <row r="18" spans="1:7" ht="21" x14ac:dyDescent="0.35">
      <c r="A18" s="62" t="s">
        <v>7</v>
      </c>
      <c r="B18" s="63"/>
      <c r="C18" s="64">
        <f>SUM(C6:D17)</f>
        <v>3313</v>
      </c>
      <c r="D18" s="65"/>
      <c r="E18" s="66">
        <f>SUM(E6:F17)</f>
        <v>140</v>
      </c>
      <c r="F18" s="65"/>
      <c r="G18" s="14">
        <f>SUM(G6:G17)</f>
        <v>3453</v>
      </c>
    </row>
    <row r="21" spans="1:7" x14ac:dyDescent="0.25">
      <c r="G21" t="s">
        <v>29</v>
      </c>
    </row>
    <row r="22" spans="1:7" x14ac:dyDescent="0.25">
      <c r="A22" t="s">
        <v>8</v>
      </c>
      <c r="F22" s="13"/>
      <c r="G22" s="13" t="s">
        <v>16</v>
      </c>
    </row>
    <row r="23" spans="1:7" x14ac:dyDescent="0.25">
      <c r="A23" s="11" t="s">
        <v>9</v>
      </c>
      <c r="E23" s="11"/>
    </row>
    <row r="25" spans="1:7" x14ac:dyDescent="0.25">
      <c r="E25" s="12"/>
      <c r="F25" s="12"/>
    </row>
    <row r="26" spans="1:7" x14ac:dyDescent="0.25">
      <c r="A26" s="12" t="s">
        <v>10</v>
      </c>
      <c r="B26" s="12"/>
      <c r="F26" s="12"/>
      <c r="G26" s="12" t="s">
        <v>11</v>
      </c>
    </row>
    <row r="27" spans="1:7" x14ac:dyDescent="0.25">
      <c r="A27" t="s">
        <v>12</v>
      </c>
      <c r="G27" t="s">
        <v>13</v>
      </c>
    </row>
  </sheetData>
  <mergeCells count="34">
    <mergeCell ref="A18:B18"/>
    <mergeCell ref="C18:D18"/>
    <mergeCell ref="E18:F18"/>
    <mergeCell ref="C15:D15"/>
    <mergeCell ref="E15:F15"/>
    <mergeCell ref="C16:D16"/>
    <mergeCell ref="E16:F16"/>
    <mergeCell ref="C17:D17"/>
    <mergeCell ref="E17:F17"/>
    <mergeCell ref="C12:D12"/>
    <mergeCell ref="E12:F12"/>
    <mergeCell ref="C13:D13"/>
    <mergeCell ref="E13:F13"/>
    <mergeCell ref="C14:D14"/>
    <mergeCell ref="E14:F14"/>
    <mergeCell ref="C9:D9"/>
    <mergeCell ref="E9:F9"/>
    <mergeCell ref="C10:D10"/>
    <mergeCell ref="E10:F10"/>
    <mergeCell ref="C11:D11"/>
    <mergeCell ref="E11:F11"/>
    <mergeCell ref="C6:D6"/>
    <mergeCell ref="E6:F6"/>
    <mergeCell ref="C7:D7"/>
    <mergeCell ref="E7:F7"/>
    <mergeCell ref="C8:D8"/>
    <mergeCell ref="E8:F8"/>
    <mergeCell ref="A1:H1"/>
    <mergeCell ref="A4:A5"/>
    <mergeCell ref="B4:B5"/>
    <mergeCell ref="C4:F4"/>
    <mergeCell ref="G4:G5"/>
    <mergeCell ref="C5:D5"/>
    <mergeCell ref="E5:F5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JAN</vt:lpstr>
      <vt:lpstr>FEB</vt:lpstr>
      <vt:lpstr>MAR</vt:lpstr>
      <vt:lpstr>APR</vt:lpstr>
      <vt:lpstr>MEI</vt:lpstr>
      <vt:lpstr>JUN</vt:lpstr>
      <vt:lpstr>JUL</vt:lpstr>
      <vt:lpstr>AGUSTUS</vt:lpstr>
      <vt:lpstr>SEPTEMBER</vt:lpstr>
      <vt:lpstr>OKTOBER</vt:lpstr>
      <vt:lpstr>NOVEMBER</vt:lpstr>
      <vt:lpstr>DESEMBER</vt:lpstr>
      <vt:lpstr>Presentase Kunjungan Domestik</vt:lpstr>
      <vt:lpstr>Presentase Kunjungan Mancanegar</vt:lpstr>
      <vt:lpstr>Wisatawan Nusantara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2022-03-10T00:27:55Z</cp:lastPrinted>
  <dcterms:created xsi:type="dcterms:W3CDTF">2020-02-14T01:29:33Z</dcterms:created>
  <dcterms:modified xsi:type="dcterms:W3CDTF">2022-03-10T00:27:59Z</dcterms:modified>
</cp:coreProperties>
</file>